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jurdjica d disk\zagorska jvp\dopisi\2024\Informacije o trošenju sredstava\"/>
    </mc:Choice>
  </mc:AlternateContent>
  <xr:revisionPtr revIDLastSave="0" documentId="13_ncr:1_{99D7541E-1514-47D6-9206-38CB89B06CB7}" xr6:coauthVersionLast="47" xr6:coauthVersionMax="47" xr10:uidLastSave="{00000000-0000-0000-0000-000000000000}"/>
  <bookViews>
    <workbookView xWindow="-120" yWindow="-120" windowWidth="29040" windowHeight="15840" activeTab="1" xr2:uid="{FEBD0C8F-2BCF-461C-8162-B3C563D01808}"/>
  </bookViews>
  <sheets>
    <sheet name="Kategorija 1" sheetId="3" r:id="rId1"/>
    <sheet name="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3" l="1"/>
  <c r="E23" i="3"/>
  <c r="E20" i="3"/>
  <c r="E17" i="3"/>
  <c r="E41" i="3"/>
  <c r="C18" i="2"/>
  <c r="E40" i="3"/>
  <c r="E33" i="3" l="1"/>
  <c r="E31" i="3"/>
  <c r="E14" i="3" l="1"/>
  <c r="E29" i="3"/>
  <c r="E27" i="3"/>
  <c r="E25" i="3"/>
</calcChain>
</file>

<file path=xl/sharedStrings.xml><?xml version="1.0" encoding="utf-8"?>
<sst xmlns="http://schemas.openxmlformats.org/spreadsheetml/2006/main" count="91" uniqueCount="52">
  <si>
    <t>NAZIV PRIMATELJA</t>
  </si>
  <si>
    <t>OIB PRIMATELJA</t>
  </si>
  <si>
    <t>SJEDIŠTE/PREBILAVIŠTE PRIMATELJA</t>
  </si>
  <si>
    <t>NAČIN OBJAVE</t>
  </si>
  <si>
    <t>VRSTA RASHODA/IZDATKA</t>
  </si>
  <si>
    <t>Za razdoblje:</t>
  </si>
  <si>
    <t>3222 - materijal i sirovine</t>
  </si>
  <si>
    <t>Zagrebačka banka d.d.</t>
  </si>
  <si>
    <t>Zagreb</t>
  </si>
  <si>
    <t>3431 - bankarske usluge</t>
  </si>
  <si>
    <t>Petrol d.o.o.</t>
  </si>
  <si>
    <t>SICK Mobilisis d.o.o.</t>
  </si>
  <si>
    <t>Varaždin - Jalkovec</t>
  </si>
  <si>
    <t>3231 - usluge telefona, pošte i prijevoza</t>
  </si>
  <si>
    <t>Hrvatska banka za obnovu i razvitak</t>
  </si>
  <si>
    <t>-</t>
  </si>
  <si>
    <t>5443 - otplata glavnice kredita</t>
  </si>
  <si>
    <t>3422 - otplata kamata kredita</t>
  </si>
  <si>
    <t>Ukupno:</t>
  </si>
  <si>
    <t>ZAGORSKA JAVNA VATROGASNA POSTROJBA</t>
  </si>
  <si>
    <t>Prilaz dr. Franje Tuđmana 7 D</t>
  </si>
  <si>
    <t>49210 Zabok</t>
  </si>
  <si>
    <t>SVEUKUPNO:</t>
  </si>
  <si>
    <r>
      <t xml:space="preserve">INFORMACIJE O ISPLATI SREDSTAVA - </t>
    </r>
    <r>
      <rPr>
        <b/>
        <sz val="12"/>
        <color theme="1"/>
        <rFont val="Calibri"/>
        <family val="2"/>
        <scheme val="minor"/>
      </rPr>
      <t>KATEGORIJA 1</t>
    </r>
  </si>
  <si>
    <r>
      <t xml:space="preserve">INFORMACIJE O ISPLATI SREDSTAVA - </t>
    </r>
    <r>
      <rPr>
        <b/>
        <sz val="12"/>
        <color theme="1"/>
        <rFont val="Calibri"/>
        <family val="2"/>
        <scheme val="minor"/>
      </rPr>
      <t>KATEGORIJA 2</t>
    </r>
  </si>
  <si>
    <t>NAZIV ISPLATITELJA</t>
  </si>
  <si>
    <t>ISPLAĆENI IZNOS</t>
  </si>
  <si>
    <t>VRSTA RASHODA/IZDATAKA</t>
  </si>
  <si>
    <t>3111 - plaće za redovan rad</t>
  </si>
  <si>
    <t>3131 - doprinosi za mirovinsko osiguranje</t>
  </si>
  <si>
    <t>3132 - doprinosi za zdravstveno osiguranje</t>
  </si>
  <si>
    <t>3212 - naknade za prijevoz, za rad na terenu i odvojeni život</t>
  </si>
  <si>
    <t>UKUPNO:</t>
  </si>
  <si>
    <t>Zagorska javna vatrogasna postrojba</t>
  </si>
  <si>
    <t>Hrvatska pošta d.d.</t>
  </si>
  <si>
    <t>Velika Gorica</t>
  </si>
  <si>
    <t>Klanjec</t>
  </si>
  <si>
    <t>3223 - energija</t>
  </si>
  <si>
    <t>3234 - komunalne usluge</t>
  </si>
  <si>
    <t>3121 - ostali rashodi za zaposlene</t>
  </si>
  <si>
    <t>MAK, Vlatka Sever - Mak</t>
  </si>
  <si>
    <t>3237 - intgelektualne i osobne usluge</t>
  </si>
  <si>
    <t>DVD Marija Bistrica</t>
  </si>
  <si>
    <t>Marija Bistrica</t>
  </si>
  <si>
    <t>DVD Klanjec</t>
  </si>
  <si>
    <t>MUP RH</t>
  </si>
  <si>
    <t>3232 - usluge tekućeg i investicijskog održavanja</t>
  </si>
  <si>
    <t>SRPANJ 2024.</t>
  </si>
  <si>
    <t>Velika Mlaka</t>
  </si>
  <si>
    <t>MI - STAR d.o.o.</t>
  </si>
  <si>
    <t>Vatropromet d.o.o.</t>
  </si>
  <si>
    <t>Lučko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</si>
</sst>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6"/>
      </top>
      <bottom style="thin">
        <color theme="6"/>
      </bottom>
      <diagonal/>
    </border>
    <border>
      <left/>
      <right style="medium">
        <color indexed="64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6"/>
      </top>
      <bottom/>
      <diagonal/>
    </border>
    <border>
      <left/>
      <right style="medium">
        <color indexed="64"/>
      </right>
      <top style="thin">
        <color theme="6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3" borderId="4" xfId="0" applyFon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3" fillId="3" borderId="4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3" borderId="5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3" fillId="3" borderId="5" xfId="0" applyFont="1" applyFill="1" applyBorder="1" applyAlignment="1">
      <alignment wrapText="1"/>
    </xf>
    <xf numFmtId="4" fontId="3" fillId="3" borderId="4" xfId="0" applyNumberFormat="1" applyFont="1" applyFill="1" applyBorder="1"/>
    <xf numFmtId="4" fontId="0" fillId="2" borderId="4" xfId="0" applyNumberFormat="1" applyFill="1" applyBorder="1"/>
    <xf numFmtId="0" fontId="3" fillId="3" borderId="7" xfId="0" applyFont="1" applyFill="1" applyBorder="1" applyAlignment="1">
      <alignment horizontal="center"/>
    </xf>
    <xf numFmtId="4" fontId="3" fillId="3" borderId="7" xfId="0" applyNumberFormat="1" applyFont="1" applyFill="1" applyBorder="1"/>
    <xf numFmtId="4" fontId="3" fillId="3" borderId="3" xfId="0" applyNumberFormat="1" applyFont="1" applyFill="1" applyBorder="1"/>
    <xf numFmtId="0" fontId="3" fillId="3" borderId="6" xfId="0" applyFont="1" applyFill="1" applyBorder="1"/>
    <xf numFmtId="0" fontId="3" fillId="3" borderId="7" xfId="0" applyFont="1" applyFill="1" applyBorder="1" applyAlignment="1">
      <alignment wrapText="1"/>
    </xf>
    <xf numFmtId="0" fontId="3" fillId="3" borderId="8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2" borderId="3" xfId="0" applyFill="1" applyBorder="1" applyAlignment="1">
      <alignment wrapText="1"/>
    </xf>
    <xf numFmtId="0" fontId="3" fillId="3" borderId="9" xfId="0" applyFont="1" applyFill="1" applyBorder="1"/>
    <xf numFmtId="4" fontId="3" fillId="3" borderId="10" xfId="0" applyNumberFormat="1" applyFont="1" applyFill="1" applyBorder="1"/>
    <xf numFmtId="4" fontId="0" fillId="0" borderId="2" xfId="0" applyNumberFormat="1" applyBorder="1"/>
    <xf numFmtId="4" fontId="0" fillId="0" borderId="14" xfId="0" applyNumberFormat="1" applyBorder="1"/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3" borderId="11" xfId="0" applyFill="1" applyBorder="1"/>
    <xf numFmtId="0" fontId="0" fillId="2" borderId="7" xfId="0" applyFill="1" applyBorder="1" applyAlignment="1">
      <alignment wrapText="1"/>
    </xf>
    <xf numFmtId="0" fontId="0" fillId="2" borderId="7" xfId="0" applyFill="1" applyBorder="1" applyAlignment="1">
      <alignment horizontal="center"/>
    </xf>
    <xf numFmtId="4" fontId="0" fillId="2" borderId="7" xfId="0" applyNumberFormat="1" applyFill="1" applyBorder="1"/>
    <xf numFmtId="0" fontId="0" fillId="2" borderId="8" xfId="0" applyFill="1" applyBorder="1" applyAlignment="1">
      <alignment wrapText="1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/>
    <xf numFmtId="0" fontId="5" fillId="0" borderId="5" xfId="0" applyFont="1" applyBorder="1" applyAlignment="1">
      <alignment wrapText="1"/>
    </xf>
    <xf numFmtId="0" fontId="5" fillId="0" borderId="0" xfId="0" applyFont="1"/>
    <xf numFmtId="0" fontId="0" fillId="0" borderId="4" xfId="0" applyBorder="1" applyAlignment="1">
      <alignment wrapText="1"/>
    </xf>
    <xf numFmtId="0" fontId="5" fillId="0" borderId="4" xfId="0" applyFont="1" applyBorder="1" applyAlignment="1">
      <alignment wrapText="1"/>
    </xf>
    <xf numFmtId="0" fontId="5" fillId="3" borderId="5" xfId="0" applyFont="1" applyFill="1" applyBorder="1" applyAlignment="1">
      <alignment wrapText="1"/>
    </xf>
    <xf numFmtId="0" fontId="1" fillId="0" borderId="0" xfId="0" applyFont="1" applyAlignment="1">
      <alignment horizontal="left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" xfId="0" applyBorder="1" applyAlignment="1">
      <alignment horizontal="left" wrapText="1"/>
    </xf>
    <xf numFmtId="4" fontId="0" fillId="0" borderId="16" xfId="0" applyNumberFormat="1" applyBorder="1"/>
    <xf numFmtId="0" fontId="0" fillId="0" borderId="15" xfId="0" applyBorder="1" applyAlignment="1">
      <alignment wrapText="1"/>
    </xf>
    <xf numFmtId="0" fontId="0" fillId="0" borderId="0" xfId="0" applyFill="1"/>
    <xf numFmtId="0" fontId="3" fillId="0" borderId="0" xfId="0" applyFont="1" applyFill="1"/>
    <xf numFmtId="0" fontId="5" fillId="0" borderId="0" xfId="0" applyFont="1" applyFill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670CE-4C5F-4F56-AA08-108608E361C4}">
  <sheetPr>
    <pageSetUpPr fitToPage="1"/>
  </sheetPr>
  <dimension ref="A2:F41"/>
  <sheetViews>
    <sheetView workbookViewId="0">
      <selection activeCell="I19" sqref="I19"/>
    </sheetView>
  </sheetViews>
  <sheetFormatPr defaultRowHeight="15" x14ac:dyDescent="0.25"/>
  <cols>
    <col min="2" max="2" width="27.42578125" customWidth="1"/>
    <col min="3" max="3" width="17.140625" customWidth="1"/>
    <col min="4" max="4" width="33.7109375" customWidth="1"/>
    <col min="5" max="5" width="22.5703125" customWidth="1"/>
    <col min="6" max="6" width="38.5703125" customWidth="1"/>
  </cols>
  <sheetData>
    <row r="2" spans="1:6" ht="15.75" x14ac:dyDescent="0.25">
      <c r="B2" s="1" t="s">
        <v>19</v>
      </c>
    </row>
    <row r="3" spans="1:6" ht="15.75" x14ac:dyDescent="0.25">
      <c r="B3" s="1" t="s">
        <v>20</v>
      </c>
    </row>
    <row r="4" spans="1:6" ht="15.75" x14ac:dyDescent="0.25">
      <c r="B4" s="1" t="s">
        <v>21</v>
      </c>
    </row>
    <row r="7" spans="1:6" s="1" customFormat="1" ht="15.75" x14ac:dyDescent="0.25">
      <c r="B7" s="41" t="s">
        <v>23</v>
      </c>
      <c r="C7" s="41"/>
      <c r="D7" s="41"/>
    </row>
    <row r="8" spans="1:6" s="1" customFormat="1" ht="15.75" x14ac:dyDescent="0.25"/>
    <row r="9" spans="1:6" s="1" customFormat="1" ht="15.75" x14ac:dyDescent="0.25">
      <c r="B9" s="1" t="s">
        <v>5</v>
      </c>
      <c r="C9" s="1" t="s">
        <v>47</v>
      </c>
    </row>
    <row r="11" spans="1:6" ht="15.75" thickBot="1" x14ac:dyDescent="0.3"/>
    <row r="12" spans="1:6" ht="15.75" thickBot="1" x14ac:dyDescent="0.3">
      <c r="B12" s="3" t="s">
        <v>0</v>
      </c>
      <c r="C12" s="3" t="s">
        <v>1</v>
      </c>
      <c r="D12" s="3" t="s">
        <v>2</v>
      </c>
      <c r="E12" s="3" t="s">
        <v>3</v>
      </c>
      <c r="F12" s="4" t="s">
        <v>4</v>
      </c>
    </row>
    <row r="13" spans="1:6" x14ac:dyDescent="0.25">
      <c r="A13" s="48"/>
      <c r="B13" s="6" t="s">
        <v>42</v>
      </c>
      <c r="C13" s="8">
        <v>12908964530</v>
      </c>
      <c r="D13" s="8" t="s">
        <v>43</v>
      </c>
      <c r="E13" s="13">
        <v>129.19</v>
      </c>
      <c r="F13" s="10" t="s">
        <v>37</v>
      </c>
    </row>
    <row r="14" spans="1:6" x14ac:dyDescent="0.25">
      <c r="A14" s="48"/>
      <c r="B14" s="5" t="s">
        <v>18</v>
      </c>
      <c r="C14" s="7"/>
      <c r="D14" s="7"/>
      <c r="E14" s="12">
        <f>E13</f>
        <v>129.19</v>
      </c>
      <c r="F14" s="9"/>
    </row>
    <row r="15" spans="1:6" x14ac:dyDescent="0.25">
      <c r="A15" s="48"/>
      <c r="B15" s="39" t="s">
        <v>44</v>
      </c>
      <c r="C15" s="34">
        <v>32536139687</v>
      </c>
      <c r="D15" s="34" t="s">
        <v>36</v>
      </c>
      <c r="E15" s="35">
        <v>80.75</v>
      </c>
      <c r="F15" s="36" t="s">
        <v>37</v>
      </c>
    </row>
    <row r="16" spans="1:6" x14ac:dyDescent="0.25">
      <c r="A16" s="48"/>
      <c r="B16" s="39" t="s">
        <v>44</v>
      </c>
      <c r="C16" s="34">
        <v>32536139687</v>
      </c>
      <c r="D16" s="34" t="s">
        <v>36</v>
      </c>
      <c r="E16" s="35">
        <v>64.260000000000005</v>
      </c>
      <c r="F16" s="36" t="s">
        <v>38</v>
      </c>
    </row>
    <row r="17" spans="1:6" x14ac:dyDescent="0.25">
      <c r="A17" s="48"/>
      <c r="B17" s="5" t="s">
        <v>18</v>
      </c>
      <c r="C17" s="7"/>
      <c r="D17" s="7"/>
      <c r="E17" s="12">
        <f>E15+E16</f>
        <v>145.01</v>
      </c>
      <c r="F17" s="40"/>
    </row>
    <row r="18" spans="1:6" x14ac:dyDescent="0.25">
      <c r="A18" s="48"/>
      <c r="B18" s="38" t="s">
        <v>7</v>
      </c>
      <c r="C18" s="8">
        <v>92963223473</v>
      </c>
      <c r="D18" s="8" t="s">
        <v>8</v>
      </c>
      <c r="E18" s="13">
        <v>85.84</v>
      </c>
      <c r="F18" s="10" t="s">
        <v>9</v>
      </c>
    </row>
    <row r="19" spans="1:6" x14ac:dyDescent="0.25">
      <c r="A19" s="48"/>
      <c r="B19" s="38" t="s">
        <v>7</v>
      </c>
      <c r="C19" s="8">
        <v>92963223473</v>
      </c>
      <c r="D19" s="8" t="s">
        <v>8</v>
      </c>
      <c r="E19" s="13">
        <v>46.49</v>
      </c>
      <c r="F19" s="10" t="s">
        <v>9</v>
      </c>
    </row>
    <row r="20" spans="1:6" x14ac:dyDescent="0.25">
      <c r="A20" s="48"/>
      <c r="B20" s="5" t="s">
        <v>18</v>
      </c>
      <c r="C20" s="7"/>
      <c r="D20" s="7"/>
      <c r="E20" s="12">
        <f>E18+E19</f>
        <v>132.33000000000001</v>
      </c>
      <c r="F20" s="9"/>
    </row>
    <row r="21" spans="1:6" x14ac:dyDescent="0.25">
      <c r="A21" s="48"/>
      <c r="B21" s="38" t="s">
        <v>10</v>
      </c>
      <c r="C21" s="8">
        <v>75550985023</v>
      </c>
      <c r="D21" s="8" t="s">
        <v>8</v>
      </c>
      <c r="E21" s="13">
        <v>181.13</v>
      </c>
      <c r="F21" s="10" t="s">
        <v>37</v>
      </c>
    </row>
    <row r="22" spans="1:6" x14ac:dyDescent="0.25">
      <c r="A22" s="48"/>
      <c r="B22" s="38" t="s">
        <v>10</v>
      </c>
      <c r="C22" s="8">
        <v>75550985023</v>
      </c>
      <c r="D22" s="8" t="s">
        <v>8</v>
      </c>
      <c r="E22" s="13">
        <v>949.75</v>
      </c>
      <c r="F22" s="10" t="s">
        <v>37</v>
      </c>
    </row>
    <row r="23" spans="1:6" s="2" customFormat="1" x14ac:dyDescent="0.25">
      <c r="A23" s="49"/>
      <c r="B23" s="5" t="s">
        <v>18</v>
      </c>
      <c r="C23" s="7"/>
      <c r="D23" s="7"/>
      <c r="E23" s="12">
        <f>E21+E22</f>
        <v>1130.8800000000001</v>
      </c>
      <c r="F23" s="11"/>
    </row>
    <row r="24" spans="1:6" x14ac:dyDescent="0.25">
      <c r="A24" s="48"/>
      <c r="B24" s="38" t="s">
        <v>11</v>
      </c>
      <c r="C24" s="8">
        <v>33760705978</v>
      </c>
      <c r="D24" s="8" t="s">
        <v>12</v>
      </c>
      <c r="E24" s="13">
        <v>15</v>
      </c>
      <c r="F24" s="10" t="s">
        <v>13</v>
      </c>
    </row>
    <row r="25" spans="1:6" s="2" customFormat="1" x14ac:dyDescent="0.25">
      <c r="A25" s="49"/>
      <c r="B25" s="5" t="s">
        <v>18</v>
      </c>
      <c r="C25" s="7"/>
      <c r="D25" s="7"/>
      <c r="E25" s="12">
        <f>E24</f>
        <v>15</v>
      </c>
      <c r="F25" s="11"/>
    </row>
    <row r="26" spans="1:6" ht="30" x14ac:dyDescent="0.25">
      <c r="A26" s="48"/>
      <c r="B26" s="45" t="s">
        <v>49</v>
      </c>
      <c r="C26" s="8">
        <v>44816778493</v>
      </c>
      <c r="D26" s="8" t="s">
        <v>48</v>
      </c>
      <c r="E26" s="13">
        <v>437.5</v>
      </c>
      <c r="F26" s="10" t="s">
        <v>46</v>
      </c>
    </row>
    <row r="27" spans="1:6" s="2" customFormat="1" x14ac:dyDescent="0.25">
      <c r="A27" s="49"/>
      <c r="B27" s="5" t="s">
        <v>18</v>
      </c>
      <c r="C27" s="7"/>
      <c r="D27" s="7"/>
      <c r="E27" s="12">
        <f>E26</f>
        <v>437.5</v>
      </c>
      <c r="F27" s="11"/>
    </row>
    <row r="28" spans="1:6" x14ac:dyDescent="0.25">
      <c r="A28" s="48"/>
      <c r="B28" s="38" t="s">
        <v>40</v>
      </c>
      <c r="C28" s="8" t="s">
        <v>15</v>
      </c>
      <c r="D28" s="8" t="s">
        <v>15</v>
      </c>
      <c r="E28" s="13">
        <v>517.62</v>
      </c>
      <c r="F28" s="10" t="s">
        <v>41</v>
      </c>
    </row>
    <row r="29" spans="1:6" s="2" customFormat="1" x14ac:dyDescent="0.25">
      <c r="A29" s="49"/>
      <c r="B29" s="5" t="s">
        <v>18</v>
      </c>
      <c r="C29" s="7"/>
      <c r="D29" s="7"/>
      <c r="E29" s="12">
        <f>E28</f>
        <v>517.62</v>
      </c>
      <c r="F29" s="11"/>
    </row>
    <row r="30" spans="1:6" x14ac:dyDescent="0.25">
      <c r="A30" s="48"/>
      <c r="B30" s="38" t="s">
        <v>50</v>
      </c>
      <c r="C30" s="8">
        <v>57189591567</v>
      </c>
      <c r="D30" s="8" t="s">
        <v>51</v>
      </c>
      <c r="E30" s="13">
        <v>2625</v>
      </c>
      <c r="F30" s="10" t="s">
        <v>6</v>
      </c>
    </row>
    <row r="31" spans="1:6" s="2" customFormat="1" x14ac:dyDescent="0.25">
      <c r="A31" s="49"/>
      <c r="B31" s="5" t="s">
        <v>18</v>
      </c>
      <c r="C31" s="7"/>
      <c r="D31" s="7"/>
      <c r="E31" s="12">
        <f>E30</f>
        <v>2625</v>
      </c>
      <c r="F31" s="11"/>
    </row>
    <row r="32" spans="1:6" s="37" customFormat="1" x14ac:dyDescent="0.25">
      <c r="A32" s="50"/>
      <c r="B32" s="39" t="s">
        <v>45</v>
      </c>
      <c r="C32" s="34">
        <v>36162371878</v>
      </c>
      <c r="D32" s="34" t="s">
        <v>8</v>
      </c>
      <c r="E32" s="35">
        <v>338.7</v>
      </c>
      <c r="F32" s="36" t="s">
        <v>6</v>
      </c>
    </row>
    <row r="33" spans="1:6" s="2" customFormat="1" x14ac:dyDescent="0.25">
      <c r="A33" s="49"/>
      <c r="B33" s="5" t="s">
        <v>18</v>
      </c>
      <c r="C33" s="7"/>
      <c r="D33" s="7"/>
      <c r="E33" s="12">
        <f>E32</f>
        <v>338.7</v>
      </c>
      <c r="F33" s="11"/>
    </row>
    <row r="34" spans="1:6" ht="30" x14ac:dyDescent="0.25">
      <c r="A34" s="48"/>
      <c r="B34" s="38" t="s">
        <v>14</v>
      </c>
      <c r="C34" s="8">
        <v>26702280390</v>
      </c>
      <c r="D34" s="8" t="s">
        <v>8</v>
      </c>
      <c r="E34" s="13">
        <v>3566.1</v>
      </c>
      <c r="F34" s="10" t="s">
        <v>16</v>
      </c>
    </row>
    <row r="35" spans="1:6" ht="30" x14ac:dyDescent="0.25">
      <c r="A35" s="48"/>
      <c r="B35" s="38" t="s">
        <v>14</v>
      </c>
      <c r="C35" s="8">
        <v>26702280390</v>
      </c>
      <c r="D35" s="8" t="s">
        <v>8</v>
      </c>
      <c r="E35" s="13">
        <v>623.22</v>
      </c>
      <c r="F35" s="10" t="s">
        <v>17</v>
      </c>
    </row>
    <row r="36" spans="1:6" s="2" customFormat="1" x14ac:dyDescent="0.25">
      <c r="A36" s="49"/>
      <c r="B36" s="5" t="s">
        <v>18</v>
      </c>
      <c r="C36" s="7"/>
      <c r="D36" s="7"/>
      <c r="E36" s="12">
        <f>E34+E35</f>
        <v>4189.32</v>
      </c>
      <c r="F36" s="11"/>
    </row>
    <row r="37" spans="1:6" x14ac:dyDescent="0.25">
      <c r="B37" s="30" t="s">
        <v>34</v>
      </c>
      <c r="C37" s="31">
        <v>87311810356</v>
      </c>
      <c r="D37" s="31" t="s">
        <v>35</v>
      </c>
      <c r="E37" s="32">
        <v>19.14</v>
      </c>
      <c r="F37" s="33" t="s">
        <v>13</v>
      </c>
    </row>
    <row r="38" spans="1:6" x14ac:dyDescent="0.25">
      <c r="B38" s="30" t="s">
        <v>34</v>
      </c>
      <c r="C38" s="31">
        <v>87311810356</v>
      </c>
      <c r="D38" s="31" t="s">
        <v>35</v>
      </c>
      <c r="E38" s="32">
        <v>13.92</v>
      </c>
      <c r="F38" s="33" t="s">
        <v>13</v>
      </c>
    </row>
    <row r="39" spans="1:6" x14ac:dyDescent="0.25">
      <c r="B39" s="30" t="s">
        <v>34</v>
      </c>
      <c r="C39" s="31">
        <v>87311810356</v>
      </c>
      <c r="D39" s="31" t="s">
        <v>35</v>
      </c>
      <c r="E39" s="32">
        <v>2.68</v>
      </c>
      <c r="F39" s="33" t="s">
        <v>13</v>
      </c>
    </row>
    <row r="40" spans="1:6" s="2" customFormat="1" ht="15.75" thickBot="1" x14ac:dyDescent="0.3">
      <c r="B40" s="18" t="s">
        <v>18</v>
      </c>
      <c r="C40" s="14"/>
      <c r="D40" s="14"/>
      <c r="E40" s="15">
        <f>SUM(E37:E39)</f>
        <v>35.74</v>
      </c>
      <c r="F40" s="19"/>
    </row>
    <row r="41" spans="1:6" ht="15.75" thickBot="1" x14ac:dyDescent="0.3">
      <c r="B41" s="20"/>
      <c r="C41" s="21"/>
      <c r="D41" s="17" t="s">
        <v>22</v>
      </c>
      <c r="E41" s="16">
        <f>E14+E17+E20+E23+E25+E27+E29+E31+E33+E36+E40</f>
        <v>9696.2899999999991</v>
      </c>
      <c r="F41" s="22"/>
    </row>
  </sheetData>
  <mergeCells count="1">
    <mergeCell ref="B7:D7"/>
  </mergeCells>
  <phoneticPr fontId="4" type="noConversion"/>
  <pageMargins left="0.7" right="0.7" top="0.75" bottom="0.75" header="0.3" footer="0.3"/>
  <pageSetup paperSize="9" scale="7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C3873-40FC-478E-8CAB-37FE57AF0158}">
  <dimension ref="B2:D18"/>
  <sheetViews>
    <sheetView tabSelected="1" workbookViewId="0">
      <selection activeCell="C18" sqref="C18"/>
    </sheetView>
  </sheetViews>
  <sheetFormatPr defaultRowHeight="15" x14ac:dyDescent="0.25"/>
  <cols>
    <col min="2" max="2" width="26.28515625" customWidth="1"/>
    <col min="3" max="3" width="22.140625" customWidth="1"/>
    <col min="4" max="4" width="46.42578125" customWidth="1"/>
  </cols>
  <sheetData>
    <row r="2" spans="2:4" ht="15.75" x14ac:dyDescent="0.25">
      <c r="B2" s="1" t="s">
        <v>19</v>
      </c>
    </row>
    <row r="3" spans="2:4" ht="15.75" x14ac:dyDescent="0.25">
      <c r="B3" s="1" t="s">
        <v>20</v>
      </c>
    </row>
    <row r="4" spans="2:4" ht="15.75" x14ac:dyDescent="0.25">
      <c r="B4" s="1" t="s">
        <v>21</v>
      </c>
    </row>
    <row r="7" spans="2:4" s="1" customFormat="1" ht="15.75" x14ac:dyDescent="0.25">
      <c r="B7" s="41" t="s">
        <v>24</v>
      </c>
      <c r="C7" s="41"/>
      <c r="D7" s="41"/>
    </row>
    <row r="8" spans="2:4" s="1" customFormat="1" ht="15.75" x14ac:dyDescent="0.25"/>
    <row r="9" spans="2:4" s="1" customFormat="1" ht="15.75" x14ac:dyDescent="0.25">
      <c r="B9" s="1" t="s">
        <v>5</v>
      </c>
      <c r="C9" s="1" t="s">
        <v>47</v>
      </c>
    </row>
    <row r="11" spans="2:4" ht="15.75" thickBot="1" x14ac:dyDescent="0.3"/>
    <row r="12" spans="2:4" ht="15.75" thickBot="1" x14ac:dyDescent="0.3">
      <c r="B12" s="3" t="s">
        <v>25</v>
      </c>
      <c r="C12" s="3" t="s">
        <v>26</v>
      </c>
      <c r="D12" s="4" t="s">
        <v>27</v>
      </c>
    </row>
    <row r="13" spans="2:4" x14ac:dyDescent="0.25">
      <c r="B13" s="42" t="s">
        <v>33</v>
      </c>
      <c r="C13" s="25">
        <v>90630.29</v>
      </c>
      <c r="D13" s="27" t="s">
        <v>28</v>
      </c>
    </row>
    <row r="14" spans="2:4" x14ac:dyDescent="0.25">
      <c r="B14" s="43"/>
      <c r="C14" s="26">
        <v>13800</v>
      </c>
      <c r="D14" s="28" t="s">
        <v>39</v>
      </c>
    </row>
    <row r="15" spans="2:4" x14ac:dyDescent="0.25">
      <c r="B15" s="43"/>
      <c r="C15" s="26">
        <v>6719.92</v>
      </c>
      <c r="D15" s="28" t="s">
        <v>29</v>
      </c>
    </row>
    <row r="16" spans="2:4" x14ac:dyDescent="0.25">
      <c r="B16" s="44"/>
      <c r="C16" s="26">
        <v>14106.95</v>
      </c>
      <c r="D16" s="28" t="s">
        <v>30</v>
      </c>
    </row>
    <row r="17" spans="2:4" ht="30" x14ac:dyDescent="0.25">
      <c r="B17" s="44"/>
      <c r="C17" s="46">
        <v>1940.02</v>
      </c>
      <c r="D17" s="47" t="s">
        <v>31</v>
      </c>
    </row>
    <row r="18" spans="2:4" ht="15.75" thickBot="1" x14ac:dyDescent="0.3">
      <c r="B18" s="23" t="s">
        <v>32</v>
      </c>
      <c r="C18" s="24">
        <f>SUM(C13:C17)</f>
        <v>127197.18</v>
      </c>
      <c r="D18" s="29"/>
    </row>
  </sheetData>
  <mergeCells count="2">
    <mergeCell ref="B7:D7"/>
    <mergeCell ref="B13:B17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2024-02-20T10:31:37Z</cp:lastPrinted>
  <dcterms:created xsi:type="dcterms:W3CDTF">2024-02-19T12:42:25Z</dcterms:created>
  <dcterms:modified xsi:type="dcterms:W3CDTF">2024-08-19T12:07:31Z</dcterms:modified>
</cp:coreProperties>
</file>