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'List1'!$A$1:$J$88</definedName>
  </definedNames>
  <calcPr fullCalcOnLoad="1"/>
</workbook>
</file>

<file path=xl/sharedStrings.xml><?xml version="1.0" encoding="utf-8"?>
<sst xmlns="http://schemas.openxmlformats.org/spreadsheetml/2006/main" count="388" uniqueCount="85">
  <si>
    <t>Ev.broj nabave</t>
  </si>
  <si>
    <t>Predmet nabave</t>
  </si>
  <si>
    <t>CPV oznaka</t>
  </si>
  <si>
    <t>Procijenjena vrijednost u kunama</t>
  </si>
  <si>
    <t xml:space="preserve">Planirana vrijednost u kunama </t>
  </si>
  <si>
    <t>Izvor sredstava /konto</t>
  </si>
  <si>
    <t>Aktivnost</t>
  </si>
  <si>
    <t>Vrsta postupka nabave</t>
  </si>
  <si>
    <t>Planirani početak/planirano trajanje ugovora</t>
  </si>
  <si>
    <t>Seminari, savjetovanja i simpoziji</t>
  </si>
  <si>
    <t>Tečajevi i školovanje</t>
  </si>
  <si>
    <t>POSTUPAK NABAVE</t>
  </si>
  <si>
    <t>-</t>
  </si>
  <si>
    <t>Uredski materijal</t>
  </si>
  <si>
    <t>Literatura</t>
  </si>
  <si>
    <t>Materijal i sredstva za čišćenje i održavanje</t>
  </si>
  <si>
    <t>Ostali materijal za potrebe redovnog poslovanja</t>
  </si>
  <si>
    <t>Osnovni materijal i sirovine</t>
  </si>
  <si>
    <t>Osnovni materijal i sirovine- Servis aparata</t>
  </si>
  <si>
    <t>Naljepnice za vatrogasne aparate</t>
  </si>
  <si>
    <t>Električna energija</t>
  </si>
  <si>
    <t>Plin</t>
  </si>
  <si>
    <t>Motorni benzin i gorivo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</si>
  <si>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</si>
  <si>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</si>
  <si>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</si>
  <si>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</si>
  <si>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Sitan inventar</t>
  </si>
  <si>
    <t>Auto gume</t>
  </si>
  <si>
    <t>Službena, radna i zaštitna odjeća i obuća</t>
  </si>
  <si>
    <t>Usluge telefona i telefaksa</t>
  </si>
  <si>
    <t>Usluge interneta</t>
  </si>
  <si>
    <t>Poštarina(pisma, tiskanice)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</si>
  <si>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</si>
  <si>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</si>
  <si>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</si>
  <si>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Usluge tekućeg i investicijskog održavanja postrojenja i opreme-Servis aparata</t>
  </si>
  <si>
    <t>32322-0</t>
  </si>
  <si>
    <t>Usluge tekućeg i investicijskog održavanja prijevoznih sredstava</t>
  </si>
  <si>
    <t>Opskrba vodom</t>
  </si>
  <si>
    <t>Iznošenje i odvoz smeća</t>
  </si>
  <si>
    <t>Dimnjačarske i ekološke usluge</t>
  </si>
  <si>
    <t>Najamnine za građevinske objekte</t>
  </si>
  <si>
    <t>Ostale intelektualne usluge</t>
  </si>
  <si>
    <t>Ostale računalne usluge</t>
  </si>
  <si>
    <t>Usluge pri registraciji prijevoznih sredstava</t>
  </si>
  <si>
    <t>Ostale nespomenute usluge</t>
  </si>
  <si>
    <t>Premije osiguranja prijevoznih sredstava</t>
  </si>
  <si>
    <t>Premije osiguranja zaposlenih</t>
  </si>
  <si>
    <t>Ostali nespomenuti rashodi poslovanja</t>
  </si>
  <si>
    <t>Reprezentacija</t>
  </si>
  <si>
    <t>Usluge banaka</t>
  </si>
  <si>
    <t>Usluge platnog prometa</t>
  </si>
  <si>
    <t>Ostale naknade štete pravnim i fizičkim osobama</t>
  </si>
  <si>
    <t>Naknade štete zaposlenicima</t>
  </si>
  <si>
    <t>Ulaganje u tuđoj imovini radi prava korištenja</t>
  </si>
  <si>
    <t>Računala i računalna oprema</t>
  </si>
  <si>
    <t>Ostala uredska oprema</t>
  </si>
  <si>
    <t>Radio i tv prijemnici</t>
  </si>
  <si>
    <t>Telefoni i ostali komunikacijski uređaji</t>
  </si>
  <si>
    <t>Ostala komunikacijska oprema</t>
  </si>
  <si>
    <t>Oprema za protupožarnu zaštitu(osim vozila)</t>
  </si>
  <si>
    <t>Ostala oprema za održavanje i zaštitu</t>
  </si>
  <si>
    <t>Dodatna ulaganja na prijevoznim sredstvima</t>
  </si>
  <si>
    <t>UKUPNO</t>
  </si>
  <si>
    <t>o.d. RAVNATELJ-a:                                                                   Dražen Sinković</t>
  </si>
  <si>
    <t>Telef. i telegr. centrale s prip. Instalac.</t>
  </si>
  <si>
    <t>Terenska vozila (protupožarna i sl.)</t>
  </si>
  <si>
    <t>Roba za daljnju prodaju</t>
  </si>
  <si>
    <t>Premije osiguranja ostale imovine</t>
  </si>
  <si>
    <t>Rashodi protokola (vijenci, cvijeće i sl.)</t>
  </si>
  <si>
    <t>Uredski namještaj</t>
  </si>
  <si>
    <t>Oprema za grijanje, ventilaciju i hlađenje</t>
  </si>
  <si>
    <t>Ulaganja u računalne programe</t>
  </si>
  <si>
    <t>ostale usluge promidžbe i informiranja</t>
  </si>
  <si>
    <t>Ostali nespomenuti građevinski objekti</t>
  </si>
  <si>
    <t>Javna nabava</t>
  </si>
  <si>
    <t>Grafičke i tiskarske usluge  i sl.</t>
  </si>
  <si>
    <t>Kamate za primljene kredite od tuzmenih kreditnih institucija izvan javnog sektora</t>
  </si>
  <si>
    <t>Plinovod,vodovod, kanalizacija</t>
  </si>
  <si>
    <t>Jednostavna nabava</t>
  </si>
  <si>
    <t>Tekuće donacije udrugama</t>
  </si>
  <si>
    <t>Sportska oprema</t>
  </si>
  <si>
    <t>Obvezni  i prevetivni zdrav. pregledi</t>
  </si>
  <si>
    <t>Usluge ažuriranjaračunalnih baza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</si>
</sst>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>
        <color indexed="10"/>
      </top>
      <bottom style="double">
        <color indexed="10"/>
      </bottom>
    </border>
    <border>
      <left style="medium"/>
      <right style="thin"/>
      <top style="double">
        <color indexed="10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medium"/>
      <right style="medium"/>
      <top style="double">
        <color indexed="10"/>
      </top>
      <bottom style="thin"/>
    </border>
    <border>
      <left style="medium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 style="medium"/>
      <top style="double">
        <color indexed="1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 style="thin"/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9" fontId="0" fillId="0" borderId="0" xfId="0" applyNumberFormat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1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wrapText="1"/>
    </xf>
    <xf numFmtId="4" fontId="4" fillId="33" borderId="28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0" fontId="0" fillId="33" borderId="31" xfId="0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0" fontId="1" fillId="0" borderId="38" xfId="0" applyFont="1" applyBorder="1" applyAlignment="1">
      <alignment wrapText="1"/>
    </xf>
    <xf numFmtId="4" fontId="1" fillId="0" borderId="3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wrapText="1"/>
    </xf>
    <xf numFmtId="4" fontId="1" fillId="0" borderId="38" xfId="0" applyNumberFormat="1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4" fontId="1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4" fontId="7" fillId="0" borderId="4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1" fillId="0" borderId="11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wrapText="1"/>
    </xf>
    <xf numFmtId="4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wrapText="1"/>
    </xf>
    <xf numFmtId="4" fontId="1" fillId="0" borderId="44" xfId="0" applyNumberFormat="1" applyFont="1" applyBorder="1" applyAlignment="1">
      <alignment/>
    </xf>
    <xf numFmtId="2" fontId="1" fillId="33" borderId="33" xfId="0" applyNumberFormat="1" applyFont="1" applyFill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wrapText="1"/>
    </xf>
    <xf numFmtId="4" fontId="1" fillId="0" borderId="50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wrapText="1"/>
    </xf>
    <xf numFmtId="4" fontId="7" fillId="0" borderId="49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54" xfId="0" applyFont="1" applyBorder="1" applyAlignment="1">
      <alignment wrapText="1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wrapText="1"/>
    </xf>
    <xf numFmtId="4" fontId="1" fillId="0" borderId="56" xfId="0" applyNumberFormat="1" applyFont="1" applyBorder="1" applyAlignment="1">
      <alignment horizontal="center" vertical="center"/>
    </xf>
    <xf numFmtId="4" fontId="1" fillId="0" borderId="57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wrapText="1"/>
    </xf>
    <xf numFmtId="4" fontId="7" fillId="0" borderId="55" xfId="0" applyNumberFormat="1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wrapText="1"/>
    </xf>
    <xf numFmtId="0" fontId="1" fillId="0" borderId="59" xfId="0" applyFont="1" applyBorder="1" applyAlignment="1">
      <alignment horizontal="center" vertical="center"/>
    </xf>
    <xf numFmtId="4" fontId="1" fillId="0" borderId="59" xfId="0" applyNumberFormat="1" applyFont="1" applyBorder="1" applyAlignment="1">
      <alignment horizontal="center" vertical="center"/>
    </xf>
    <xf numFmtId="4" fontId="7" fillId="0" borderId="59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wrapText="1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view="pageLayout" zoomScaleNormal="110" zoomScaleSheetLayoutView="100" workbookViewId="0" topLeftCell="B1">
      <selection activeCell="L87" sqref="K1:L87"/>
    </sheetView>
  </sheetViews>
  <sheetFormatPr defaultColWidth="9.140625" defaultRowHeight="12.75"/>
  <cols>
    <col min="1" max="1" width="9.00390625" style="0" customWidth="1"/>
    <col min="2" max="2" width="29.8515625" style="0" customWidth="1"/>
    <col min="3" max="3" width="9.28125" style="0" customWidth="1"/>
    <col min="4" max="4" width="11.00390625" style="0" customWidth="1"/>
    <col min="5" max="5" width="12.140625" style="0" customWidth="1"/>
    <col min="6" max="6" width="11.28125" style="0" customWidth="1"/>
    <col min="7" max="7" width="10.57421875" style="0" customWidth="1"/>
    <col min="8" max="9" width="22.421875" style="0" customWidth="1"/>
    <col min="10" max="10" width="11.28125" style="0" bestFit="1" customWidth="1"/>
    <col min="11" max="11" width="10.7109375" style="0" bestFit="1" customWidth="1"/>
  </cols>
  <sheetData>
    <row r="1" spans="1:10" ht="13.5" thickBot="1">
      <c r="A1" s="42"/>
      <c r="B1" s="43"/>
      <c r="C1" s="43"/>
      <c r="D1" s="43"/>
      <c r="E1" s="44"/>
      <c r="F1" s="42"/>
      <c r="G1" s="44"/>
      <c r="H1" s="105" t="s">
        <v>11</v>
      </c>
      <c r="I1" s="106"/>
      <c r="J1" s="46"/>
    </row>
    <row r="2" spans="1:10" ht="30.75" thickBot="1">
      <c r="A2" s="34" t="s">
        <v>0</v>
      </c>
      <c r="B2" s="35" t="s">
        <v>1</v>
      </c>
      <c r="C2" s="34" t="s">
        <v>2</v>
      </c>
      <c r="D2" s="36" t="s">
        <v>3</v>
      </c>
      <c r="E2" s="37" t="s">
        <v>4</v>
      </c>
      <c r="F2" s="34" t="s">
        <v>5</v>
      </c>
      <c r="G2" s="35" t="s">
        <v>6</v>
      </c>
      <c r="H2" s="38" t="s">
        <v>7</v>
      </c>
      <c r="I2" s="39" t="s">
        <v>8</v>
      </c>
      <c r="J2" s="34"/>
    </row>
    <row r="3" spans="1:12" ht="13.5" thickBot="1">
      <c r="A3" s="35">
        <v>1</v>
      </c>
      <c r="B3" s="35">
        <v>2</v>
      </c>
      <c r="C3" s="35">
        <v>3</v>
      </c>
      <c r="D3" s="38">
        <v>4</v>
      </c>
      <c r="E3" s="40">
        <v>5</v>
      </c>
      <c r="F3" s="35">
        <v>6</v>
      </c>
      <c r="G3" s="35">
        <v>7</v>
      </c>
      <c r="H3" s="38">
        <v>8</v>
      </c>
      <c r="I3" s="41">
        <v>9</v>
      </c>
      <c r="J3" s="35">
        <v>10</v>
      </c>
      <c r="L3" s="14"/>
    </row>
    <row r="4" spans="1:12" ht="12.75">
      <c r="A4" s="10" t="s">
        <v>12</v>
      </c>
      <c r="B4" s="2" t="s">
        <v>9</v>
      </c>
      <c r="C4" s="10" t="s">
        <v>12</v>
      </c>
      <c r="D4" s="15">
        <f>E4*(1-L3)</f>
        <v>2000</v>
      </c>
      <c r="E4" s="16">
        <v>2000</v>
      </c>
      <c r="F4" s="10">
        <v>32131</v>
      </c>
      <c r="G4" s="13" t="s">
        <v>12</v>
      </c>
      <c r="H4" s="21" t="s">
        <v>80</v>
      </c>
      <c r="I4" s="3"/>
      <c r="J4" s="5"/>
      <c r="L4" s="14"/>
    </row>
    <row r="5" spans="1:12" ht="13.5" thickBot="1">
      <c r="A5" s="11" t="s">
        <v>12</v>
      </c>
      <c r="B5" s="7" t="s">
        <v>10</v>
      </c>
      <c r="C5" s="11" t="s">
        <v>12</v>
      </c>
      <c r="D5" s="17">
        <f aca="true" t="shared" si="0" ref="D5:D42">E5*(1-L4)</f>
        <v>655</v>
      </c>
      <c r="E5" s="18">
        <v>655</v>
      </c>
      <c r="F5" s="11">
        <v>32132</v>
      </c>
      <c r="G5" s="11" t="s">
        <v>12</v>
      </c>
      <c r="H5" s="21" t="s">
        <v>80</v>
      </c>
      <c r="I5" s="8"/>
      <c r="J5" s="9"/>
      <c r="L5" s="14"/>
    </row>
    <row r="6" spans="1:12" ht="13.5" thickTop="1">
      <c r="A6" s="10" t="s">
        <v>12</v>
      </c>
      <c r="B6" s="2" t="s">
        <v>13</v>
      </c>
      <c r="C6" s="10" t="s">
        <v>12</v>
      </c>
      <c r="D6" s="15">
        <f t="shared" si="0"/>
        <v>13000</v>
      </c>
      <c r="E6" s="16">
        <v>13000</v>
      </c>
      <c r="F6" s="10">
        <v>32211</v>
      </c>
      <c r="G6" s="10" t="s">
        <v>12</v>
      </c>
      <c r="H6" s="21" t="s">
        <v>80</v>
      </c>
      <c r="I6" s="3"/>
      <c r="J6" s="5"/>
      <c r="L6" s="14"/>
    </row>
    <row r="7" spans="1:12" ht="12.75">
      <c r="A7" s="12" t="s">
        <v>12</v>
      </c>
      <c r="B7" s="1" t="s">
        <v>14</v>
      </c>
      <c r="C7" s="12" t="s">
        <v>12</v>
      </c>
      <c r="D7" s="19">
        <f t="shared" si="0"/>
        <v>1000</v>
      </c>
      <c r="E7" s="20">
        <v>1000</v>
      </c>
      <c r="F7" s="12">
        <v>32212</v>
      </c>
      <c r="G7" s="12" t="s">
        <v>12</v>
      </c>
      <c r="H7" s="21" t="s">
        <v>80</v>
      </c>
      <c r="I7" s="4"/>
      <c r="J7" s="6"/>
      <c r="L7" s="14"/>
    </row>
    <row r="8" spans="1:12" ht="12.75">
      <c r="A8" s="12" t="s">
        <v>12</v>
      </c>
      <c r="B8" s="1" t="s">
        <v>15</v>
      </c>
      <c r="C8" s="12" t="s">
        <v>12</v>
      </c>
      <c r="D8" s="19">
        <f t="shared" si="0"/>
        <v>12000</v>
      </c>
      <c r="E8" s="20">
        <v>12000</v>
      </c>
      <c r="F8" s="12">
        <v>32214</v>
      </c>
      <c r="G8" s="12" t="s">
        <v>12</v>
      </c>
      <c r="H8" s="21" t="s">
        <v>80</v>
      </c>
      <c r="I8" s="4"/>
      <c r="J8" s="6"/>
      <c r="L8" s="14"/>
    </row>
    <row r="9" spans="1:12" ht="21">
      <c r="A9" s="12" t="s">
        <v>12</v>
      </c>
      <c r="B9" s="1" t="s">
        <v>16</v>
      </c>
      <c r="C9" s="12" t="s">
        <v>12</v>
      </c>
      <c r="D9" s="19">
        <f t="shared" si="0"/>
        <v>0</v>
      </c>
      <c r="E9" s="20">
        <v>0</v>
      </c>
      <c r="F9" s="12">
        <v>32219</v>
      </c>
      <c r="G9" s="12" t="s">
        <v>12</v>
      </c>
      <c r="H9" s="21" t="s">
        <v>80</v>
      </c>
      <c r="I9" s="4"/>
      <c r="J9" s="6"/>
      <c r="L9" s="14"/>
    </row>
    <row r="10" spans="1:12" ht="12.75">
      <c r="A10" s="12" t="s">
        <v>12</v>
      </c>
      <c r="B10" s="1" t="s">
        <v>17</v>
      </c>
      <c r="C10" s="12" t="s">
        <v>12</v>
      </c>
      <c r="D10" s="19">
        <f t="shared" si="0"/>
        <v>0</v>
      </c>
      <c r="E10" s="20"/>
      <c r="F10" s="12">
        <v>32220</v>
      </c>
      <c r="G10" s="12" t="s">
        <v>12</v>
      </c>
      <c r="H10" s="21" t="s">
        <v>80</v>
      </c>
      <c r="I10" s="4"/>
      <c r="J10" s="6"/>
      <c r="L10" s="14"/>
    </row>
    <row r="11" spans="1:12" ht="12.75">
      <c r="A11" s="12" t="s">
        <v>12</v>
      </c>
      <c r="B11" s="1" t="s">
        <v>18</v>
      </c>
      <c r="C11" s="12" t="s">
        <v>12</v>
      </c>
      <c r="D11" s="19">
        <f t="shared" si="0"/>
        <v>30000</v>
      </c>
      <c r="E11" s="20">
        <v>30000</v>
      </c>
      <c r="F11" s="12">
        <v>32221</v>
      </c>
      <c r="G11" s="12" t="s">
        <v>12</v>
      </c>
      <c r="H11" s="21" t="s">
        <v>80</v>
      </c>
      <c r="I11" s="4"/>
      <c r="J11" s="6"/>
      <c r="L11" s="14"/>
    </row>
    <row r="12" spans="1:12" ht="12.75">
      <c r="A12" s="12" t="s">
        <v>12</v>
      </c>
      <c r="B12" s="1" t="s">
        <v>19</v>
      </c>
      <c r="C12" s="12" t="s">
        <v>12</v>
      </c>
      <c r="D12" s="19">
        <f t="shared" si="0"/>
        <v>28723</v>
      </c>
      <c r="E12" s="20">
        <v>28723</v>
      </c>
      <c r="F12" s="12">
        <v>32222</v>
      </c>
      <c r="G12" s="12" t="s">
        <v>12</v>
      </c>
      <c r="H12" s="21" t="s">
        <v>80</v>
      </c>
      <c r="I12" s="4"/>
      <c r="J12" s="6"/>
      <c r="L12" s="14"/>
    </row>
    <row r="13" spans="1:12" ht="13.5" thickBot="1">
      <c r="A13" s="11" t="s">
        <v>12</v>
      </c>
      <c r="B13" s="7" t="s">
        <v>68</v>
      </c>
      <c r="C13" s="11" t="s">
        <v>12</v>
      </c>
      <c r="D13" s="17">
        <f t="shared" si="0"/>
        <v>70000</v>
      </c>
      <c r="E13" s="18">
        <v>70000</v>
      </c>
      <c r="F13" s="11">
        <v>32225</v>
      </c>
      <c r="G13" s="11" t="s">
        <v>12</v>
      </c>
      <c r="H13" s="21" t="s">
        <v>80</v>
      </c>
      <c r="I13" s="8"/>
      <c r="J13" s="47"/>
      <c r="L13" s="14"/>
    </row>
    <row r="14" spans="1:12" ht="13.5" thickTop="1">
      <c r="A14" s="10" t="s">
        <v>12</v>
      </c>
      <c r="B14" s="2" t="s">
        <v>20</v>
      </c>
      <c r="C14" s="10" t="s">
        <v>12</v>
      </c>
      <c r="D14" s="15">
        <f t="shared" si="0"/>
        <v>42000</v>
      </c>
      <c r="E14" s="16">
        <v>42000</v>
      </c>
      <c r="F14" s="10">
        <v>32231</v>
      </c>
      <c r="G14" s="10" t="s">
        <v>12</v>
      </c>
      <c r="H14" s="21" t="s">
        <v>80</v>
      </c>
      <c r="I14" s="3"/>
      <c r="J14" s="5"/>
      <c r="L14" s="14"/>
    </row>
    <row r="15" spans="1:12" ht="12.75">
      <c r="A15" s="12" t="s">
        <v>12</v>
      </c>
      <c r="B15" s="1" t="s">
        <v>21</v>
      </c>
      <c r="C15" s="12" t="s">
        <v>12</v>
      </c>
      <c r="D15" s="19">
        <f t="shared" si="0"/>
        <v>60000</v>
      </c>
      <c r="E15" s="20">
        <v>60000</v>
      </c>
      <c r="F15" s="12">
        <v>32233</v>
      </c>
      <c r="G15" s="12" t="s">
        <v>12</v>
      </c>
      <c r="H15" s="21" t="s">
        <v>80</v>
      </c>
      <c r="I15" s="4"/>
      <c r="J15" s="6"/>
      <c r="L15" s="14"/>
    </row>
    <row r="16" spans="1:12" ht="13.5" thickBot="1">
      <c r="A16" s="11" t="s">
        <v>12</v>
      </c>
      <c r="B16" s="7" t="s">
        <v>22</v>
      </c>
      <c r="C16" s="11" t="s">
        <v>12</v>
      </c>
      <c r="D16" s="17">
        <f t="shared" si="0"/>
        <v>85000</v>
      </c>
      <c r="E16" s="18">
        <v>85000</v>
      </c>
      <c r="F16" s="11">
        <v>32234</v>
      </c>
      <c r="G16" s="11" t="s">
        <v>12</v>
      </c>
      <c r="H16" s="21" t="s">
        <v>80</v>
      </c>
      <c r="I16" s="8"/>
      <c r="J16" s="47"/>
      <c r="L16" s="14"/>
    </row>
    <row r="17" spans="1:12" ht="35.25" customHeight="1" thickTop="1">
      <c r="A17" s="10" t="s">
        <v>12</v>
      </c>
      <c r="B17" s="2" t="s">
        <v>23</v>
      </c>
      <c r="C17" s="10" t="s">
        <v>12</v>
      </c>
      <c r="D17" s="15">
        <f t="shared" si="0"/>
        <v>5000</v>
      </c>
      <c r="E17" s="16">
        <v>5000</v>
      </c>
      <c r="F17" s="10">
        <v>32241</v>
      </c>
      <c r="G17" s="10" t="s">
        <v>12</v>
      </c>
      <c r="H17" s="21" t="s">
        <v>80</v>
      </c>
      <c r="I17" s="3"/>
      <c r="J17" s="5"/>
      <c r="L17" s="14"/>
    </row>
    <row r="18" spans="1:12" ht="35.25" customHeight="1">
      <c r="A18" s="12" t="s">
        <v>12</v>
      </c>
      <c r="B18" s="2" t="s">
        <v>24</v>
      </c>
      <c r="C18" s="12" t="s">
        <v>12</v>
      </c>
      <c r="D18" s="19">
        <f t="shared" si="0"/>
        <v>5000</v>
      </c>
      <c r="E18" s="20">
        <v>5000</v>
      </c>
      <c r="F18" s="12">
        <v>32242</v>
      </c>
      <c r="G18" s="12" t="s">
        <v>12</v>
      </c>
      <c r="H18" s="21" t="s">
        <v>80</v>
      </c>
      <c r="I18" s="4"/>
      <c r="J18" s="6"/>
      <c r="L18" s="14"/>
    </row>
    <row r="19" spans="1:12" ht="34.5" customHeight="1">
      <c r="A19" s="12" t="s">
        <v>12</v>
      </c>
      <c r="B19" s="2" t="s">
        <v>25</v>
      </c>
      <c r="C19" s="12" t="s">
        <v>12</v>
      </c>
      <c r="D19" s="19">
        <f t="shared" si="0"/>
        <v>10000</v>
      </c>
      <c r="E19" s="20">
        <v>10000</v>
      </c>
      <c r="F19" s="12">
        <v>32243</v>
      </c>
      <c r="G19" s="12" t="s">
        <v>12</v>
      </c>
      <c r="H19" s="21" t="s">
        <v>80</v>
      </c>
      <c r="I19" s="4"/>
      <c r="J19" s="6"/>
      <c r="L19" s="14"/>
    </row>
    <row r="20" spans="1:12" ht="21" thickBot="1">
      <c r="A20" s="11" t="s">
        <v>12</v>
      </c>
      <c r="B20" s="7" t="s">
        <v>26</v>
      </c>
      <c r="C20" s="11" t="s">
        <v>12</v>
      </c>
      <c r="D20" s="17">
        <f t="shared" si="0"/>
        <v>8000</v>
      </c>
      <c r="E20" s="18">
        <v>8000</v>
      </c>
      <c r="F20" s="11">
        <v>32244</v>
      </c>
      <c r="G20" s="11" t="s">
        <v>12</v>
      </c>
      <c r="H20" s="21" t="s">
        <v>80</v>
      </c>
      <c r="I20" s="8"/>
      <c r="J20" s="47"/>
      <c r="L20" s="14"/>
    </row>
    <row r="21" spans="1:12" ht="13.5" thickTop="1">
      <c r="A21" s="10" t="s">
        <v>12</v>
      </c>
      <c r="B21" s="2" t="s">
        <v>27</v>
      </c>
      <c r="C21" s="10" t="s">
        <v>12</v>
      </c>
      <c r="D21" s="15">
        <f t="shared" si="0"/>
        <v>8000</v>
      </c>
      <c r="E21" s="16">
        <v>8000</v>
      </c>
      <c r="F21" s="10">
        <v>32251</v>
      </c>
      <c r="G21" s="10" t="s">
        <v>12</v>
      </c>
      <c r="H21" s="21" t="s">
        <v>80</v>
      </c>
      <c r="I21" s="3"/>
      <c r="J21" s="5"/>
      <c r="L21" s="14"/>
    </row>
    <row r="22" spans="1:12" ht="12.75">
      <c r="A22" s="12" t="s">
        <v>12</v>
      </c>
      <c r="B22" s="1" t="s">
        <v>28</v>
      </c>
      <c r="C22" s="12" t="s">
        <v>12</v>
      </c>
      <c r="D22" s="19">
        <f t="shared" si="0"/>
        <v>25000</v>
      </c>
      <c r="E22" s="20">
        <v>25000</v>
      </c>
      <c r="F22" s="12">
        <v>32252</v>
      </c>
      <c r="G22" s="12" t="s">
        <v>12</v>
      </c>
      <c r="H22" s="21" t="s">
        <v>80</v>
      </c>
      <c r="I22" s="4"/>
      <c r="J22" s="6"/>
      <c r="L22" s="14"/>
    </row>
    <row r="23" spans="1:12" ht="13.5" thickBot="1">
      <c r="A23" s="11" t="s">
        <v>12</v>
      </c>
      <c r="B23" s="7" t="s">
        <v>29</v>
      </c>
      <c r="C23" s="11" t="s">
        <v>12</v>
      </c>
      <c r="D23" s="17">
        <f t="shared" si="0"/>
        <v>30000</v>
      </c>
      <c r="E23" s="18">
        <v>30000</v>
      </c>
      <c r="F23" s="11">
        <v>32271</v>
      </c>
      <c r="G23" s="11" t="s">
        <v>12</v>
      </c>
      <c r="H23" s="21" t="s">
        <v>80</v>
      </c>
      <c r="I23" s="8"/>
      <c r="J23" s="47"/>
      <c r="L23" s="14"/>
    </row>
    <row r="24" spans="1:12" ht="13.5" thickTop="1">
      <c r="A24" s="10" t="s">
        <v>12</v>
      </c>
      <c r="B24" s="2" t="s">
        <v>30</v>
      </c>
      <c r="C24" s="10" t="s">
        <v>12</v>
      </c>
      <c r="D24" s="15">
        <f t="shared" si="0"/>
        <v>46500</v>
      </c>
      <c r="E24" s="16">
        <v>46500</v>
      </c>
      <c r="F24" s="10">
        <v>32311</v>
      </c>
      <c r="G24" s="10" t="s">
        <v>12</v>
      </c>
      <c r="H24" s="21" t="s">
        <v>80</v>
      </c>
      <c r="I24" s="3"/>
      <c r="J24" s="5"/>
      <c r="L24" s="14"/>
    </row>
    <row r="25" spans="1:12" ht="12.75">
      <c r="A25" s="12" t="s">
        <v>12</v>
      </c>
      <c r="B25" s="1" t="s">
        <v>31</v>
      </c>
      <c r="C25" s="12" t="s">
        <v>12</v>
      </c>
      <c r="D25" s="19">
        <f t="shared" si="0"/>
        <v>2803</v>
      </c>
      <c r="E25" s="20">
        <v>2803</v>
      </c>
      <c r="F25" s="12">
        <v>32312</v>
      </c>
      <c r="G25" s="12" t="s">
        <v>12</v>
      </c>
      <c r="H25" s="21" t="s">
        <v>80</v>
      </c>
      <c r="I25" s="4"/>
      <c r="J25" s="6"/>
      <c r="L25" s="14"/>
    </row>
    <row r="26" spans="1:12" ht="12.75">
      <c r="A26" s="12" t="s">
        <v>12</v>
      </c>
      <c r="B26" s="1" t="s">
        <v>32</v>
      </c>
      <c r="C26" s="12" t="s">
        <v>12</v>
      </c>
      <c r="D26" s="19">
        <f t="shared" si="0"/>
        <v>3500</v>
      </c>
      <c r="E26" s="20">
        <v>3500</v>
      </c>
      <c r="F26" s="12">
        <v>32313</v>
      </c>
      <c r="G26" s="12" t="s">
        <v>12</v>
      </c>
      <c r="H26" s="21" t="s">
        <v>80</v>
      </c>
      <c r="I26" s="4"/>
      <c r="J26" s="6"/>
      <c r="L26" s="14"/>
    </row>
    <row r="27" spans="1:12" ht="13.5" thickBot="1">
      <c r="A27" s="11" t="s">
        <v>12</v>
      </c>
      <c r="B27" s="7" t="s">
        <v>33</v>
      </c>
      <c r="C27" s="11" t="s">
        <v>12</v>
      </c>
      <c r="D27" s="17">
        <f t="shared" si="0"/>
        <v>0</v>
      </c>
      <c r="E27" s="18">
        <v>0</v>
      </c>
      <c r="F27" s="11">
        <v>32319</v>
      </c>
      <c r="G27" s="11" t="s">
        <v>12</v>
      </c>
      <c r="H27" s="21" t="s">
        <v>80</v>
      </c>
      <c r="I27" s="8"/>
      <c r="J27" s="47"/>
      <c r="L27" s="14"/>
    </row>
    <row r="28" spans="1:12" ht="14.25" thickBot="1" thickTop="1">
      <c r="A28" s="42"/>
      <c r="B28" s="43"/>
      <c r="C28" s="43"/>
      <c r="D28" s="43"/>
      <c r="E28" s="44"/>
      <c r="F28" s="42"/>
      <c r="G28" s="44"/>
      <c r="H28" s="105" t="s">
        <v>11</v>
      </c>
      <c r="I28" s="106"/>
      <c r="J28" s="48"/>
      <c r="L28" s="14"/>
    </row>
    <row r="29" spans="1:12" ht="30.75" thickBot="1">
      <c r="A29" s="34" t="s">
        <v>0</v>
      </c>
      <c r="B29" s="35" t="s">
        <v>1</v>
      </c>
      <c r="C29" s="34" t="s">
        <v>2</v>
      </c>
      <c r="D29" s="36" t="s">
        <v>3</v>
      </c>
      <c r="E29" s="37" t="s">
        <v>4</v>
      </c>
      <c r="F29" s="34" t="s">
        <v>5</v>
      </c>
      <c r="G29" s="35" t="s">
        <v>6</v>
      </c>
      <c r="H29" s="38" t="s">
        <v>7</v>
      </c>
      <c r="I29" s="39" t="s">
        <v>8</v>
      </c>
      <c r="J29" s="34"/>
      <c r="L29" s="14"/>
    </row>
    <row r="30" spans="1:12" ht="13.5" thickBot="1">
      <c r="A30" s="35">
        <v>1</v>
      </c>
      <c r="B30" s="35">
        <v>2</v>
      </c>
      <c r="C30" s="35">
        <v>3</v>
      </c>
      <c r="D30" s="38">
        <v>4</v>
      </c>
      <c r="E30" s="40">
        <v>5</v>
      </c>
      <c r="F30" s="35">
        <v>6</v>
      </c>
      <c r="G30" s="35">
        <v>7</v>
      </c>
      <c r="H30" s="38">
        <v>8</v>
      </c>
      <c r="I30" s="41">
        <v>9</v>
      </c>
      <c r="J30" s="35">
        <v>10</v>
      </c>
      <c r="L30" s="14"/>
    </row>
    <row r="31" spans="1:12" ht="21">
      <c r="A31" s="10" t="s">
        <v>12</v>
      </c>
      <c r="B31" s="2" t="s">
        <v>34</v>
      </c>
      <c r="C31" s="10" t="s">
        <v>12</v>
      </c>
      <c r="D31" s="15">
        <f>E31*(1-L27)</f>
        <v>0</v>
      </c>
      <c r="E31" s="16"/>
      <c r="F31" s="10">
        <v>32321</v>
      </c>
      <c r="G31" s="10" t="s">
        <v>12</v>
      </c>
      <c r="H31" s="21" t="s">
        <v>80</v>
      </c>
      <c r="I31" s="3"/>
      <c r="J31" s="5"/>
      <c r="L31" s="14"/>
    </row>
    <row r="32" spans="1:12" ht="21">
      <c r="A32" s="12" t="s">
        <v>12</v>
      </c>
      <c r="B32" s="2" t="s">
        <v>35</v>
      </c>
      <c r="C32" s="12" t="s">
        <v>12</v>
      </c>
      <c r="D32" s="19">
        <f t="shared" si="0"/>
        <v>30000</v>
      </c>
      <c r="E32" s="20">
        <v>30000</v>
      </c>
      <c r="F32" s="12">
        <v>32322</v>
      </c>
      <c r="G32" s="12" t="s">
        <v>12</v>
      </c>
      <c r="H32" s="21" t="s">
        <v>80</v>
      </c>
      <c r="I32" s="4"/>
      <c r="J32" s="6"/>
      <c r="L32" s="14"/>
    </row>
    <row r="33" spans="1:12" ht="29.25" customHeight="1">
      <c r="A33" s="12" t="s">
        <v>12</v>
      </c>
      <c r="B33" s="2" t="s">
        <v>36</v>
      </c>
      <c r="C33" s="12" t="s">
        <v>12</v>
      </c>
      <c r="D33" s="19">
        <f t="shared" si="0"/>
        <v>1200</v>
      </c>
      <c r="E33" s="20">
        <v>1200</v>
      </c>
      <c r="F33" s="12" t="s">
        <v>37</v>
      </c>
      <c r="G33" s="12" t="s">
        <v>12</v>
      </c>
      <c r="H33" s="21" t="s">
        <v>80</v>
      </c>
      <c r="I33" s="4"/>
      <c r="J33" s="6"/>
      <c r="L33" s="14"/>
    </row>
    <row r="34" spans="1:12" ht="21" thickBot="1">
      <c r="A34" s="11" t="s">
        <v>12</v>
      </c>
      <c r="B34" s="7" t="s">
        <v>38</v>
      </c>
      <c r="C34" s="11" t="s">
        <v>12</v>
      </c>
      <c r="D34" s="17">
        <f t="shared" si="0"/>
        <v>70000</v>
      </c>
      <c r="E34" s="18">
        <v>70000</v>
      </c>
      <c r="F34" s="11">
        <v>32323</v>
      </c>
      <c r="G34" s="11" t="s">
        <v>12</v>
      </c>
      <c r="H34" s="21" t="s">
        <v>80</v>
      </c>
      <c r="I34" s="8"/>
      <c r="J34" s="47"/>
      <c r="L34" s="14"/>
    </row>
    <row r="35" spans="1:12" ht="13.5" thickTop="1">
      <c r="A35" s="71" t="s">
        <v>12</v>
      </c>
      <c r="B35" s="72" t="s">
        <v>74</v>
      </c>
      <c r="C35" s="71" t="s">
        <v>12</v>
      </c>
      <c r="D35" s="73">
        <f t="shared" si="0"/>
        <v>0</v>
      </c>
      <c r="E35" s="74"/>
      <c r="F35" s="71">
        <v>32339</v>
      </c>
      <c r="G35" s="71" t="s">
        <v>12</v>
      </c>
      <c r="H35" s="21" t="s">
        <v>80</v>
      </c>
      <c r="I35" s="75"/>
      <c r="J35" s="76"/>
      <c r="L35" s="14"/>
    </row>
    <row r="36" spans="1:12" ht="12.75">
      <c r="A36" s="10" t="s">
        <v>12</v>
      </c>
      <c r="B36" s="2" t="s">
        <v>39</v>
      </c>
      <c r="C36" s="10" t="s">
        <v>12</v>
      </c>
      <c r="D36" s="15">
        <f>E36*(1-L34)</f>
        <v>12000</v>
      </c>
      <c r="E36" s="16">
        <v>12000</v>
      </c>
      <c r="F36" s="10">
        <v>32341</v>
      </c>
      <c r="G36" s="10" t="s">
        <v>12</v>
      </c>
      <c r="H36" s="21" t="s">
        <v>80</v>
      </c>
      <c r="I36" s="3"/>
      <c r="J36" s="5"/>
      <c r="L36" s="14"/>
    </row>
    <row r="37" spans="1:12" ht="12.75">
      <c r="A37" s="12" t="s">
        <v>12</v>
      </c>
      <c r="B37" s="1" t="s">
        <v>40</v>
      </c>
      <c r="C37" s="12" t="s">
        <v>12</v>
      </c>
      <c r="D37" s="19">
        <f t="shared" si="0"/>
        <v>1900</v>
      </c>
      <c r="E37" s="20">
        <v>1900</v>
      </c>
      <c r="F37" s="12">
        <v>32342</v>
      </c>
      <c r="G37" s="12" t="s">
        <v>12</v>
      </c>
      <c r="H37" s="21" t="s">
        <v>80</v>
      </c>
      <c r="I37" s="4"/>
      <c r="J37" s="6"/>
      <c r="L37" s="14"/>
    </row>
    <row r="38" spans="1:12" ht="13.5" thickBot="1">
      <c r="A38" s="11" t="s">
        <v>12</v>
      </c>
      <c r="B38" s="7" t="s">
        <v>41</v>
      </c>
      <c r="C38" s="11" t="s">
        <v>12</v>
      </c>
      <c r="D38" s="17">
        <f t="shared" si="0"/>
        <v>700</v>
      </c>
      <c r="E38" s="18">
        <v>700</v>
      </c>
      <c r="F38" s="11">
        <v>32344</v>
      </c>
      <c r="G38" s="11" t="s">
        <v>12</v>
      </c>
      <c r="H38" s="21" t="s">
        <v>80</v>
      </c>
      <c r="I38" s="8"/>
      <c r="J38" s="47"/>
      <c r="L38" s="14"/>
    </row>
    <row r="39" spans="1:12" ht="13.5" thickTop="1">
      <c r="A39" s="10" t="s">
        <v>12</v>
      </c>
      <c r="B39" s="2" t="s">
        <v>42</v>
      </c>
      <c r="C39" s="10" t="s">
        <v>12</v>
      </c>
      <c r="D39" s="15">
        <f t="shared" si="0"/>
        <v>15210</v>
      </c>
      <c r="E39" s="16">
        <v>15210</v>
      </c>
      <c r="F39" s="10">
        <v>32352</v>
      </c>
      <c r="G39" s="10" t="s">
        <v>12</v>
      </c>
      <c r="H39" s="21" t="s">
        <v>80</v>
      </c>
      <c r="I39" s="3"/>
      <c r="J39" s="5"/>
      <c r="L39" s="14"/>
    </row>
    <row r="40" spans="1:12" ht="13.5" thickBot="1">
      <c r="A40" s="11" t="s">
        <v>12</v>
      </c>
      <c r="B40" s="101" t="s">
        <v>83</v>
      </c>
      <c r="C40" s="11" t="s">
        <v>12</v>
      </c>
      <c r="D40" s="17">
        <f t="shared" si="0"/>
        <v>225</v>
      </c>
      <c r="E40" s="18">
        <v>225</v>
      </c>
      <c r="F40" s="11">
        <v>32361</v>
      </c>
      <c r="G40" s="11" t="s">
        <v>12</v>
      </c>
      <c r="H40" s="21" t="s">
        <v>80</v>
      </c>
      <c r="I40" s="8"/>
      <c r="J40" s="47"/>
      <c r="L40" s="14"/>
    </row>
    <row r="41" spans="1:12" ht="13.5" thickTop="1">
      <c r="A41" s="10" t="s">
        <v>12</v>
      </c>
      <c r="B41" s="2" t="s">
        <v>43</v>
      </c>
      <c r="C41" s="10" t="s">
        <v>12</v>
      </c>
      <c r="D41" s="15">
        <f t="shared" si="0"/>
        <v>50000</v>
      </c>
      <c r="E41" s="16">
        <v>50000</v>
      </c>
      <c r="F41" s="10">
        <v>32379</v>
      </c>
      <c r="G41" s="10" t="s">
        <v>12</v>
      </c>
      <c r="H41" s="21" t="s">
        <v>80</v>
      </c>
      <c r="I41" s="3"/>
      <c r="J41" s="5"/>
      <c r="K41" s="61"/>
      <c r="L41" s="14"/>
    </row>
    <row r="42" spans="1:12" ht="12.75">
      <c r="A42" s="10" t="s">
        <v>12</v>
      </c>
      <c r="B42" s="102" t="s">
        <v>84</v>
      </c>
      <c r="C42" s="10"/>
      <c r="D42" s="15">
        <f t="shared" si="0"/>
        <v>6500</v>
      </c>
      <c r="E42" s="16">
        <v>6500</v>
      </c>
      <c r="F42" s="10">
        <v>32381</v>
      </c>
      <c r="G42" s="10" t="s">
        <v>12</v>
      </c>
      <c r="H42" s="21" t="s">
        <v>80</v>
      </c>
      <c r="I42" s="3"/>
      <c r="J42" s="5"/>
      <c r="K42" s="61"/>
      <c r="L42" s="14"/>
    </row>
    <row r="43" spans="1:12" ht="12.75">
      <c r="A43" s="10" t="s">
        <v>12</v>
      </c>
      <c r="B43" s="1" t="s">
        <v>44</v>
      </c>
      <c r="C43" s="10" t="s">
        <v>12</v>
      </c>
      <c r="D43" s="15">
        <f>E43*(1-L41)</f>
        <v>3000</v>
      </c>
      <c r="E43" s="20">
        <v>3000</v>
      </c>
      <c r="F43" s="12">
        <v>32389</v>
      </c>
      <c r="G43" s="10" t="s">
        <v>12</v>
      </c>
      <c r="H43" s="21" t="s">
        <v>80</v>
      </c>
      <c r="I43" s="4"/>
      <c r="J43" s="6"/>
      <c r="K43" s="61"/>
      <c r="L43" s="14"/>
    </row>
    <row r="44" spans="1:12" ht="12.75">
      <c r="A44" s="10"/>
      <c r="B44" s="1" t="s">
        <v>77</v>
      </c>
      <c r="C44" s="10" t="s">
        <v>12</v>
      </c>
      <c r="D44" s="15">
        <f>E44*(1-L42)</f>
        <v>17500</v>
      </c>
      <c r="E44" s="20">
        <v>17500</v>
      </c>
      <c r="F44" s="12">
        <v>32391</v>
      </c>
      <c r="G44" s="10" t="s">
        <v>12</v>
      </c>
      <c r="H44" s="21" t="s">
        <v>80</v>
      </c>
      <c r="I44" s="4"/>
      <c r="J44" s="6"/>
      <c r="K44" s="61"/>
      <c r="L44" s="14"/>
    </row>
    <row r="45" spans="1:12" ht="12.75">
      <c r="A45" s="10" t="s">
        <v>12</v>
      </c>
      <c r="B45" s="1" t="s">
        <v>45</v>
      </c>
      <c r="C45" s="10" t="s">
        <v>12</v>
      </c>
      <c r="D45" s="15">
        <f>E45*(1-L43)</f>
        <v>18000</v>
      </c>
      <c r="E45" s="20">
        <v>18000</v>
      </c>
      <c r="F45" s="12">
        <v>32394</v>
      </c>
      <c r="G45" s="10" t="s">
        <v>12</v>
      </c>
      <c r="H45" s="21" t="s">
        <v>80</v>
      </c>
      <c r="I45" s="4"/>
      <c r="J45" s="6"/>
      <c r="K45" s="61"/>
      <c r="L45" s="14"/>
    </row>
    <row r="46" spans="1:12" ht="13.5" thickBot="1">
      <c r="A46" s="11" t="s">
        <v>12</v>
      </c>
      <c r="B46" s="7" t="s">
        <v>46</v>
      </c>
      <c r="C46" s="11" t="s">
        <v>12</v>
      </c>
      <c r="D46" s="17">
        <f>E46*(1-L45)</f>
        <v>15500</v>
      </c>
      <c r="E46" s="18">
        <v>15500</v>
      </c>
      <c r="F46" s="11">
        <v>32399</v>
      </c>
      <c r="G46" s="11" t="s">
        <v>12</v>
      </c>
      <c r="H46" s="21" t="s">
        <v>80</v>
      </c>
      <c r="I46" s="8"/>
      <c r="J46" s="47"/>
      <c r="K46" s="61"/>
      <c r="L46" s="14"/>
    </row>
    <row r="47" spans="1:12" ht="13.5" thickTop="1">
      <c r="A47" s="10" t="s">
        <v>12</v>
      </c>
      <c r="B47" s="2" t="s">
        <v>47</v>
      </c>
      <c r="C47" s="10" t="s">
        <v>12</v>
      </c>
      <c r="D47" s="15">
        <f>E47*(1-L46)</f>
        <v>25000</v>
      </c>
      <c r="E47" s="16">
        <v>25000</v>
      </c>
      <c r="F47" s="10">
        <v>32921</v>
      </c>
      <c r="G47" s="10" t="s">
        <v>12</v>
      </c>
      <c r="H47" s="21" t="s">
        <v>80</v>
      </c>
      <c r="I47" s="3"/>
      <c r="J47" s="5"/>
      <c r="L47" s="14"/>
    </row>
    <row r="48" spans="1:12" ht="12.75">
      <c r="A48" s="62" t="s">
        <v>12</v>
      </c>
      <c r="B48" s="2" t="s">
        <v>69</v>
      </c>
      <c r="C48" s="62" t="s">
        <v>12</v>
      </c>
      <c r="D48" s="15">
        <f>E48*(1-L46)</f>
        <v>2800</v>
      </c>
      <c r="E48" s="16">
        <v>2800</v>
      </c>
      <c r="F48" s="10">
        <v>32922</v>
      </c>
      <c r="G48" s="10" t="s">
        <v>12</v>
      </c>
      <c r="H48" s="21" t="s">
        <v>80</v>
      </c>
      <c r="I48" s="3"/>
      <c r="J48" s="5"/>
      <c r="L48" s="14"/>
    </row>
    <row r="49" spans="1:12" ht="12.75">
      <c r="A49" s="10" t="s">
        <v>12</v>
      </c>
      <c r="B49" s="1" t="s">
        <v>48</v>
      </c>
      <c r="C49" s="10" t="s">
        <v>12</v>
      </c>
      <c r="D49" s="15">
        <f>E49*(1-L47)</f>
        <v>28000</v>
      </c>
      <c r="E49" s="20">
        <v>28000</v>
      </c>
      <c r="F49" s="12">
        <v>32923</v>
      </c>
      <c r="G49" s="10" t="s">
        <v>12</v>
      </c>
      <c r="H49" s="21" t="s">
        <v>80</v>
      </c>
      <c r="I49" s="4"/>
      <c r="J49" s="6"/>
      <c r="L49" s="14"/>
    </row>
    <row r="50" spans="1:12" ht="12.75">
      <c r="A50" s="63" t="s">
        <v>12</v>
      </c>
      <c r="B50" s="50" t="s">
        <v>70</v>
      </c>
      <c r="C50" s="63" t="s">
        <v>12</v>
      </c>
      <c r="D50" s="64">
        <f>E50*(1-L46)</f>
        <v>2950</v>
      </c>
      <c r="E50" s="51">
        <v>2950</v>
      </c>
      <c r="F50" s="52">
        <v>32991</v>
      </c>
      <c r="G50" s="63" t="s">
        <v>12</v>
      </c>
      <c r="H50" s="21" t="s">
        <v>80</v>
      </c>
      <c r="I50" s="53"/>
      <c r="J50" s="54"/>
      <c r="L50" s="14"/>
    </row>
    <row r="51" spans="1:12" ht="13.5" thickBot="1">
      <c r="A51" s="11" t="s">
        <v>12</v>
      </c>
      <c r="B51" s="7" t="s">
        <v>49</v>
      </c>
      <c r="C51" s="11" t="s">
        <v>12</v>
      </c>
      <c r="D51" s="17">
        <f>E51*(1-L49)</f>
        <v>5000</v>
      </c>
      <c r="E51" s="18">
        <v>5000</v>
      </c>
      <c r="F51" s="11">
        <v>32999</v>
      </c>
      <c r="G51" s="11" t="s">
        <v>12</v>
      </c>
      <c r="H51" s="21" t="s">
        <v>80</v>
      </c>
      <c r="I51" s="8"/>
      <c r="J51" s="47"/>
      <c r="L51" s="14"/>
    </row>
    <row r="52" spans="1:12" ht="14.25" thickBot="1" thickTop="1">
      <c r="A52" s="24" t="s">
        <v>12</v>
      </c>
      <c r="B52" s="25" t="s">
        <v>50</v>
      </c>
      <c r="C52" s="24" t="s">
        <v>12</v>
      </c>
      <c r="D52" s="26">
        <f aca="true" t="shared" si="1" ref="D52:D61">E52*(1-L51)</f>
        <v>30000</v>
      </c>
      <c r="E52" s="27">
        <v>30000</v>
      </c>
      <c r="F52" s="24">
        <v>32931</v>
      </c>
      <c r="G52" s="24" t="s">
        <v>12</v>
      </c>
      <c r="H52" s="21" t="s">
        <v>80</v>
      </c>
      <c r="I52" s="28"/>
      <c r="J52" s="49"/>
      <c r="L52" s="14"/>
    </row>
    <row r="53" spans="1:12" ht="21" thickTop="1">
      <c r="A53" s="63" t="s">
        <v>12</v>
      </c>
      <c r="B53" s="65" t="s">
        <v>78</v>
      </c>
      <c r="C53" s="63" t="s">
        <v>12</v>
      </c>
      <c r="D53" s="64">
        <f>E53*(1-L51)</f>
        <v>115220</v>
      </c>
      <c r="E53" s="66">
        <v>115220</v>
      </c>
      <c r="F53" s="63">
        <v>34233</v>
      </c>
      <c r="G53" s="63" t="s">
        <v>12</v>
      </c>
      <c r="H53" s="21" t="s">
        <v>80</v>
      </c>
      <c r="I53" s="67"/>
      <c r="J53" s="77"/>
      <c r="L53" s="14"/>
    </row>
    <row r="54" spans="1:12" ht="12.75">
      <c r="A54" s="10" t="s">
        <v>12</v>
      </c>
      <c r="B54" s="2" t="s">
        <v>51</v>
      </c>
      <c r="C54" s="10" t="s">
        <v>12</v>
      </c>
      <c r="D54" s="15">
        <f>E54*(1-L52)</f>
        <v>35000</v>
      </c>
      <c r="E54" s="16">
        <v>35000</v>
      </c>
      <c r="F54" s="10">
        <v>34311</v>
      </c>
      <c r="G54" s="10" t="s">
        <v>12</v>
      </c>
      <c r="H54" s="21" t="s">
        <v>80</v>
      </c>
      <c r="I54" s="3"/>
      <c r="J54" s="5"/>
      <c r="L54" s="14"/>
    </row>
    <row r="55" spans="1:12" ht="13.5" thickBot="1">
      <c r="A55" s="11" t="s">
        <v>12</v>
      </c>
      <c r="B55" s="7" t="s">
        <v>52</v>
      </c>
      <c r="C55" s="11" t="s">
        <v>12</v>
      </c>
      <c r="D55" s="17">
        <f t="shared" si="1"/>
        <v>3300</v>
      </c>
      <c r="E55" s="18">
        <v>3300</v>
      </c>
      <c r="F55" s="11">
        <v>34312</v>
      </c>
      <c r="G55" s="11" t="s">
        <v>12</v>
      </c>
      <c r="H55" s="21" t="s">
        <v>80</v>
      </c>
      <c r="I55" s="8"/>
      <c r="J55" s="47"/>
      <c r="L55" s="14"/>
    </row>
    <row r="56" spans="1:12" ht="14.25" thickBot="1" thickTop="1">
      <c r="A56" s="97" t="s">
        <v>12</v>
      </c>
      <c r="B56" s="98" t="s">
        <v>81</v>
      </c>
      <c r="C56" s="97" t="s">
        <v>12</v>
      </c>
      <c r="D56" s="17">
        <f t="shared" si="1"/>
        <v>1000</v>
      </c>
      <c r="E56" s="66">
        <v>1000</v>
      </c>
      <c r="F56" s="63">
        <v>38114</v>
      </c>
      <c r="G56" s="97" t="s">
        <v>12</v>
      </c>
      <c r="H56" s="21" t="s">
        <v>80</v>
      </c>
      <c r="I56" s="67"/>
      <c r="J56" s="77"/>
      <c r="L56" s="14"/>
    </row>
    <row r="57" spans="1:12" ht="21" thickTop="1">
      <c r="A57" s="10" t="s">
        <v>12</v>
      </c>
      <c r="B57" s="2" t="s">
        <v>53</v>
      </c>
      <c r="C57" s="10" t="s">
        <v>12</v>
      </c>
      <c r="D57" s="15">
        <f>E57*(1-L55)</f>
        <v>17000</v>
      </c>
      <c r="E57" s="16">
        <v>17000</v>
      </c>
      <c r="F57" s="10">
        <v>38319</v>
      </c>
      <c r="G57" s="10" t="s">
        <v>12</v>
      </c>
      <c r="H57" s="21" t="s">
        <v>80</v>
      </c>
      <c r="I57" s="3"/>
      <c r="J57" s="5"/>
      <c r="L57" s="14"/>
    </row>
    <row r="58" spans="1:12" ht="13.5" thickBot="1">
      <c r="A58" s="11" t="s">
        <v>12</v>
      </c>
      <c r="B58" s="7" t="s">
        <v>54</v>
      </c>
      <c r="C58" s="11" t="s">
        <v>12</v>
      </c>
      <c r="D58" s="17">
        <f t="shared" si="1"/>
        <v>0</v>
      </c>
      <c r="E58" s="18">
        <v>0</v>
      </c>
      <c r="F58" s="11">
        <v>38331</v>
      </c>
      <c r="G58" s="11" t="s">
        <v>12</v>
      </c>
      <c r="H58" s="21" t="s">
        <v>80</v>
      </c>
      <c r="I58" s="8"/>
      <c r="J58" s="47"/>
      <c r="L58" s="14"/>
    </row>
    <row r="59" spans="1:12" ht="13.5" thickTop="1">
      <c r="A59" s="85" t="s">
        <v>12</v>
      </c>
      <c r="B59" s="86" t="s">
        <v>55</v>
      </c>
      <c r="C59" s="85" t="s">
        <v>12</v>
      </c>
      <c r="D59" s="87">
        <f t="shared" si="1"/>
        <v>0</v>
      </c>
      <c r="E59" s="88">
        <v>0</v>
      </c>
      <c r="F59" s="85">
        <v>41241</v>
      </c>
      <c r="G59" s="85" t="s">
        <v>12</v>
      </c>
      <c r="H59" s="21" t="s">
        <v>80</v>
      </c>
      <c r="I59" s="89"/>
      <c r="J59" s="90"/>
      <c r="L59" s="14"/>
    </row>
    <row r="60" spans="1:12" ht="12.75">
      <c r="A60" s="91" t="s">
        <v>12</v>
      </c>
      <c r="B60" s="92" t="s">
        <v>75</v>
      </c>
      <c r="C60" s="93"/>
      <c r="D60" s="94">
        <f t="shared" si="1"/>
        <v>22000</v>
      </c>
      <c r="E60" s="94">
        <v>22000</v>
      </c>
      <c r="F60" s="93">
        <v>42129</v>
      </c>
      <c r="G60" s="93"/>
      <c r="H60" s="21" t="s">
        <v>80</v>
      </c>
      <c r="I60" s="92"/>
      <c r="J60" s="95"/>
      <c r="L60" s="14"/>
    </row>
    <row r="61" spans="1:12" ht="12.75">
      <c r="A61" s="91" t="s">
        <v>12</v>
      </c>
      <c r="B61" s="92" t="s">
        <v>79</v>
      </c>
      <c r="C61" s="93" t="s">
        <v>12</v>
      </c>
      <c r="D61" s="94">
        <f t="shared" si="1"/>
        <v>0</v>
      </c>
      <c r="E61" s="94">
        <v>0</v>
      </c>
      <c r="F61" s="93">
        <v>42141</v>
      </c>
      <c r="G61" s="93" t="s">
        <v>12</v>
      </c>
      <c r="H61" s="21" t="s">
        <v>80</v>
      </c>
      <c r="I61" s="92"/>
      <c r="J61" s="95"/>
      <c r="L61" s="14"/>
    </row>
    <row r="62" spans="1:12" ht="12.75">
      <c r="A62" s="93" t="s">
        <v>12</v>
      </c>
      <c r="B62" s="92" t="s">
        <v>56</v>
      </c>
      <c r="C62" s="93" t="s">
        <v>12</v>
      </c>
      <c r="D62" s="94">
        <f>E62*(1-L59)</f>
        <v>15000</v>
      </c>
      <c r="E62" s="94">
        <v>15000</v>
      </c>
      <c r="F62" s="93">
        <v>42211</v>
      </c>
      <c r="G62" s="93" t="s">
        <v>12</v>
      </c>
      <c r="H62" s="21" t="s">
        <v>80</v>
      </c>
      <c r="I62" s="92"/>
      <c r="J62" s="96"/>
      <c r="L62" s="14"/>
    </row>
    <row r="63" spans="1:12" ht="12.75">
      <c r="A63" s="63" t="s">
        <v>12</v>
      </c>
      <c r="B63" s="65" t="s">
        <v>71</v>
      </c>
      <c r="C63" s="63" t="s">
        <v>12</v>
      </c>
      <c r="D63" s="64">
        <f>E63*(1-L46)</f>
        <v>19000</v>
      </c>
      <c r="E63" s="66">
        <v>19000</v>
      </c>
      <c r="F63" s="63">
        <v>42212</v>
      </c>
      <c r="G63" s="63" t="s">
        <v>12</v>
      </c>
      <c r="H63" s="21" t="s">
        <v>80</v>
      </c>
      <c r="I63" s="67"/>
      <c r="J63" s="68"/>
      <c r="L63" s="14"/>
    </row>
    <row r="64" spans="1:12" ht="13.5" thickBot="1">
      <c r="A64" s="11" t="s">
        <v>12</v>
      </c>
      <c r="B64" s="7" t="s">
        <v>57</v>
      </c>
      <c r="C64" s="11" t="s">
        <v>12</v>
      </c>
      <c r="D64" s="17">
        <f>E64*(1-L62)</f>
        <v>8000</v>
      </c>
      <c r="E64" s="18">
        <v>8000</v>
      </c>
      <c r="F64" s="11">
        <v>42219</v>
      </c>
      <c r="G64" s="11" t="s">
        <v>12</v>
      </c>
      <c r="H64" s="21" t="s">
        <v>80</v>
      </c>
      <c r="I64" s="8"/>
      <c r="J64" s="47"/>
      <c r="L64" s="14"/>
    </row>
    <row r="65" spans="1:12" ht="13.5" thickTop="1">
      <c r="A65" s="10" t="s">
        <v>12</v>
      </c>
      <c r="B65" s="2" t="s">
        <v>58</v>
      </c>
      <c r="C65" s="10" t="s">
        <v>12</v>
      </c>
      <c r="D65" s="15">
        <f>E65*(1-L64)</f>
        <v>1500</v>
      </c>
      <c r="E65" s="16">
        <v>1500</v>
      </c>
      <c r="F65" s="10">
        <v>42221</v>
      </c>
      <c r="G65" s="10" t="s">
        <v>12</v>
      </c>
      <c r="H65" s="21" t="s">
        <v>80</v>
      </c>
      <c r="I65" s="3"/>
      <c r="J65" s="5"/>
      <c r="L65" s="14"/>
    </row>
    <row r="66" spans="1:12" ht="12.75">
      <c r="A66" s="10" t="s">
        <v>12</v>
      </c>
      <c r="B66" s="1" t="s">
        <v>59</v>
      </c>
      <c r="C66" s="10" t="s">
        <v>12</v>
      </c>
      <c r="D66" s="15">
        <f>E66*(1-L65)</f>
        <v>7000</v>
      </c>
      <c r="E66" s="20">
        <v>7000</v>
      </c>
      <c r="F66" s="12">
        <v>42222</v>
      </c>
      <c r="G66" s="10" t="s">
        <v>12</v>
      </c>
      <c r="H66" s="21" t="s">
        <v>80</v>
      </c>
      <c r="I66" s="4"/>
      <c r="J66" s="6"/>
      <c r="L66" s="14"/>
    </row>
    <row r="67" spans="1:12" ht="12.75">
      <c r="A67" s="10" t="s">
        <v>12</v>
      </c>
      <c r="B67" s="50" t="s">
        <v>66</v>
      </c>
      <c r="C67" s="10" t="s">
        <v>12</v>
      </c>
      <c r="D67" s="15">
        <f>E67*(1-L66)</f>
        <v>0</v>
      </c>
      <c r="E67" s="51"/>
      <c r="F67" s="52">
        <v>42223</v>
      </c>
      <c r="G67" s="10" t="s">
        <v>12</v>
      </c>
      <c r="H67" s="21" t="s">
        <v>80</v>
      </c>
      <c r="I67" s="53"/>
      <c r="J67" s="54"/>
      <c r="K67" s="61"/>
      <c r="L67" s="14"/>
    </row>
    <row r="68" spans="1:12" ht="13.5" thickBot="1">
      <c r="A68" s="11" t="s">
        <v>12</v>
      </c>
      <c r="B68" s="7" t="s">
        <v>60</v>
      </c>
      <c r="C68" s="11" t="s">
        <v>12</v>
      </c>
      <c r="D68" s="17">
        <f>E68*(1-L66)</f>
        <v>0</v>
      </c>
      <c r="E68" s="18">
        <v>0</v>
      </c>
      <c r="F68" s="11">
        <v>42229</v>
      </c>
      <c r="G68" s="11" t="s">
        <v>12</v>
      </c>
      <c r="H68" s="21" t="s">
        <v>80</v>
      </c>
      <c r="I68" s="8"/>
      <c r="J68" s="47"/>
      <c r="L68" s="14"/>
    </row>
    <row r="69" spans="1:12" ht="14.25" thickBot="1" thickTop="1">
      <c r="A69" s="78"/>
      <c r="B69" s="79"/>
      <c r="C69" s="80"/>
      <c r="D69" s="81"/>
      <c r="E69" s="81"/>
      <c r="F69" s="78"/>
      <c r="G69" s="82"/>
      <c r="H69" s="83"/>
      <c r="I69" s="84"/>
      <c r="J69" s="77"/>
      <c r="L69" s="14"/>
    </row>
    <row r="70" spans="1:12" ht="13.5" thickBot="1">
      <c r="A70" s="42"/>
      <c r="B70" s="43"/>
      <c r="C70" s="43"/>
      <c r="D70" s="43"/>
      <c r="E70" s="44"/>
      <c r="F70" s="42"/>
      <c r="G70" s="44"/>
      <c r="H70" s="105" t="s">
        <v>11</v>
      </c>
      <c r="I70" s="106"/>
      <c r="J70" s="48"/>
      <c r="L70" s="14"/>
    </row>
    <row r="71" spans="1:12" ht="30.75" thickBot="1">
      <c r="A71" s="34" t="s">
        <v>0</v>
      </c>
      <c r="B71" s="35" t="s">
        <v>1</v>
      </c>
      <c r="C71" s="34" t="s">
        <v>2</v>
      </c>
      <c r="D71" s="36" t="s">
        <v>3</v>
      </c>
      <c r="E71" s="37" t="s">
        <v>4</v>
      </c>
      <c r="F71" s="34" t="s">
        <v>5</v>
      </c>
      <c r="G71" s="35" t="s">
        <v>6</v>
      </c>
      <c r="H71" s="38" t="s">
        <v>7</v>
      </c>
      <c r="I71" s="39" t="s">
        <v>8</v>
      </c>
      <c r="J71" s="34"/>
      <c r="L71" s="14"/>
    </row>
    <row r="72" spans="1:12" ht="13.5" thickBot="1">
      <c r="A72" s="35">
        <v>1</v>
      </c>
      <c r="B72" s="35">
        <v>2</v>
      </c>
      <c r="C72" s="35">
        <v>3</v>
      </c>
      <c r="D72" s="38">
        <v>4</v>
      </c>
      <c r="E72" s="69">
        <v>5</v>
      </c>
      <c r="F72" s="35">
        <v>6</v>
      </c>
      <c r="G72" s="35">
        <v>7</v>
      </c>
      <c r="H72" s="38">
        <v>8</v>
      </c>
      <c r="I72" s="41">
        <v>9</v>
      </c>
      <c r="J72" s="35">
        <v>10</v>
      </c>
      <c r="L72" s="14"/>
    </row>
    <row r="73" spans="1:12" ht="21">
      <c r="A73" s="10" t="s">
        <v>12</v>
      </c>
      <c r="B73" s="2" t="s">
        <v>61</v>
      </c>
      <c r="C73" s="10" t="s">
        <v>12</v>
      </c>
      <c r="D73" s="15">
        <f>E73*(1-L68)</f>
        <v>2000</v>
      </c>
      <c r="E73" s="16">
        <v>2000</v>
      </c>
      <c r="F73" s="10">
        <v>42233</v>
      </c>
      <c r="G73" s="10" t="s">
        <v>12</v>
      </c>
      <c r="H73" s="21" t="s">
        <v>80</v>
      </c>
      <c r="I73" s="3"/>
      <c r="J73" s="5"/>
      <c r="L73" s="14"/>
    </row>
    <row r="74" spans="1:12" ht="12.75">
      <c r="A74" s="63" t="s">
        <v>12</v>
      </c>
      <c r="B74" s="65" t="s">
        <v>72</v>
      </c>
      <c r="C74" s="63" t="s">
        <v>12</v>
      </c>
      <c r="D74" s="64">
        <f>E74*(1-L46)</f>
        <v>45000</v>
      </c>
      <c r="E74" s="66">
        <v>45000</v>
      </c>
      <c r="F74" s="63">
        <v>42231</v>
      </c>
      <c r="G74" s="63"/>
      <c r="H74" s="21" t="s">
        <v>80</v>
      </c>
      <c r="I74" s="67"/>
      <c r="J74" s="68"/>
      <c r="L74" s="14"/>
    </row>
    <row r="75" spans="1:12" ht="13.5" thickBot="1">
      <c r="A75" s="11" t="s">
        <v>12</v>
      </c>
      <c r="B75" s="7" t="s">
        <v>62</v>
      </c>
      <c r="C75" s="11" t="s">
        <v>12</v>
      </c>
      <c r="D75" s="17">
        <f>E75*(1-L73)</f>
        <v>2000</v>
      </c>
      <c r="E75" s="18">
        <v>2000</v>
      </c>
      <c r="F75" s="11">
        <v>42239</v>
      </c>
      <c r="G75" s="11" t="s">
        <v>12</v>
      </c>
      <c r="H75" s="21" t="s">
        <v>80</v>
      </c>
      <c r="I75" s="8"/>
      <c r="J75" s="47"/>
      <c r="L75" s="14"/>
    </row>
    <row r="76" spans="1:12" ht="14.25" thickBot="1" thickTop="1">
      <c r="A76" s="99" t="s">
        <v>12</v>
      </c>
      <c r="B76" s="100" t="s">
        <v>82</v>
      </c>
      <c r="C76" s="99" t="s">
        <v>12</v>
      </c>
      <c r="D76" s="17">
        <f>E76*(1-L74)</f>
        <v>12500</v>
      </c>
      <c r="E76" s="57">
        <v>12500</v>
      </c>
      <c r="F76" s="55">
        <v>42261</v>
      </c>
      <c r="G76" s="99" t="s">
        <v>12</v>
      </c>
      <c r="H76" s="21" t="s">
        <v>80</v>
      </c>
      <c r="I76" s="58"/>
      <c r="J76" s="59"/>
      <c r="L76" s="14"/>
    </row>
    <row r="77" spans="1:12" ht="14.25" thickBot="1" thickTop="1">
      <c r="A77" s="55" t="s">
        <v>12</v>
      </c>
      <c r="B77" s="56" t="s">
        <v>67</v>
      </c>
      <c r="C77" s="55" t="s">
        <v>12</v>
      </c>
      <c r="D77" s="17">
        <f>E77*(1-L75)</f>
        <v>227058.5</v>
      </c>
      <c r="E77" s="57">
        <v>227058.5</v>
      </c>
      <c r="F77" s="55">
        <v>42316</v>
      </c>
      <c r="G77" s="55" t="s">
        <v>12</v>
      </c>
      <c r="H77" s="22" t="s">
        <v>76</v>
      </c>
      <c r="I77" s="58"/>
      <c r="J77" s="59"/>
      <c r="L77" s="14"/>
    </row>
    <row r="78" spans="1:12" ht="14.25" thickBot="1" thickTop="1">
      <c r="A78" s="55" t="s">
        <v>12</v>
      </c>
      <c r="B78" s="56" t="s">
        <v>73</v>
      </c>
      <c r="C78" s="55" t="s">
        <v>12</v>
      </c>
      <c r="D78" s="70">
        <f>E78*(1-L46)</f>
        <v>0</v>
      </c>
      <c r="E78" s="57"/>
      <c r="F78" s="55">
        <v>42621</v>
      </c>
      <c r="G78" s="55" t="s">
        <v>12</v>
      </c>
      <c r="H78" s="21" t="s">
        <v>80</v>
      </c>
      <c r="I78" s="58"/>
      <c r="J78" s="59"/>
      <c r="L78" s="14"/>
    </row>
    <row r="79" spans="1:12" ht="14.25" thickBot="1" thickTop="1">
      <c r="A79" s="24" t="s">
        <v>12</v>
      </c>
      <c r="B79" s="25" t="s">
        <v>63</v>
      </c>
      <c r="C79" s="24" t="s">
        <v>12</v>
      </c>
      <c r="D79" s="26">
        <f>E79*(1-L75)</f>
        <v>0</v>
      </c>
      <c r="E79" s="27"/>
      <c r="F79" s="24">
        <v>45311</v>
      </c>
      <c r="G79" s="24" t="s">
        <v>12</v>
      </c>
      <c r="H79" s="21" t="s">
        <v>80</v>
      </c>
      <c r="I79" s="28"/>
      <c r="J79" s="49"/>
      <c r="L79" s="14"/>
    </row>
    <row r="80" spans="1:12" ht="14.25" thickBot="1" thickTop="1">
      <c r="A80" s="29" t="s">
        <v>12</v>
      </c>
      <c r="B80" s="30" t="s">
        <v>64</v>
      </c>
      <c r="C80" s="29" t="s">
        <v>12</v>
      </c>
      <c r="D80" s="31">
        <f>D79+D78+D77+D75+D74+D73+D68+D67+D66+D65+D64+D63+D62+D60+J59+D58+D57+D55+D54+D52+D51+D50+D49+D48+D47+D46+D45+D43+D42+D41+D40+D39+D38+D37+D36+D35+D34+D33+D32+D31+D27+D26+D25+D24+D23+D22+D21+D20+D19+D18+D17+D16+D15+D14+D13+D12+D11+D10+D9+D8+D7+D6+D5+D4+D61+D44+D56+D76</f>
        <v>1241024.5</v>
      </c>
      <c r="E80" s="31">
        <f>E79+E78+E77+E75+E74+E73+E68+E67+E66+E65+E64+E63+E62+E60+K59+E58+E57+E55+E54+E52+E51+E50+E49+E48+E47+E46+E45+E43+E42+E41+E40+E39+E38+E37+E36+E35+E34+E33+E32+E31+E27+E26+E25+E24+E23+E22+E21+E20+E19+E18+E17+E16+E15+E14+E13+E12+E11+E10+E9+E8+E7+E6+E5+E4+E61+E44+E56+E76</f>
        <v>1241024.5</v>
      </c>
      <c r="F80" s="29"/>
      <c r="G80" s="29" t="s">
        <v>12</v>
      </c>
      <c r="H80" s="32"/>
      <c r="I80" s="33"/>
      <c r="J80" s="45">
        <f>J79+J77+J75+J73+J68+J66+J65+J64+J62+J59+J58+J57+J55+J54+J52+J51+J49+J47+J46+J45+J43+J42+J41+J40+J39+J38+J37+J36+J34+J33+J32+J31+J27+J26+J25+J24+J23+J22+J21+J20+J19+J18+J17+J16+J15+J14+J13+J12+J11+J10+J9+J8+J7+J6+J5+J4</f>
        <v>0</v>
      </c>
      <c r="K80" s="60"/>
      <c r="L80" s="14"/>
    </row>
    <row r="81" spans="1:12" ht="13.5" thickTop="1">
      <c r="A81" s="10" t="s">
        <v>12</v>
      </c>
      <c r="B81" s="2"/>
      <c r="C81" s="10" t="s">
        <v>12</v>
      </c>
      <c r="D81" s="15"/>
      <c r="E81" s="16"/>
      <c r="F81" s="10"/>
      <c r="G81" s="10" t="s">
        <v>12</v>
      </c>
      <c r="H81" s="21"/>
      <c r="I81" s="3"/>
      <c r="J81" s="5"/>
      <c r="K81" s="60"/>
      <c r="L81" s="14"/>
    </row>
    <row r="82" spans="1:12" ht="12.75">
      <c r="A82" s="10" t="s">
        <v>12</v>
      </c>
      <c r="B82" s="1"/>
      <c r="C82" s="10" t="s">
        <v>12</v>
      </c>
      <c r="D82" s="15"/>
      <c r="E82" s="20"/>
      <c r="F82" s="12"/>
      <c r="G82" s="10" t="s">
        <v>12</v>
      </c>
      <c r="H82" s="23"/>
      <c r="I82" s="4"/>
      <c r="J82" s="6"/>
      <c r="L82" s="14"/>
    </row>
    <row r="83" spans="1:12" ht="12.75">
      <c r="A83" s="10" t="s">
        <v>12</v>
      </c>
      <c r="B83" s="1"/>
      <c r="C83" s="10" t="s">
        <v>12</v>
      </c>
      <c r="D83" s="15"/>
      <c r="E83" s="20"/>
      <c r="F83" s="12"/>
      <c r="G83" s="10" t="s">
        <v>12</v>
      </c>
      <c r="H83" s="23"/>
      <c r="I83" s="4"/>
      <c r="J83" s="6"/>
      <c r="L83" s="14"/>
    </row>
    <row r="84" spans="1:12" ht="12.75">
      <c r="A84" s="10" t="s">
        <v>12</v>
      </c>
      <c r="B84" s="1"/>
      <c r="C84" s="10" t="s">
        <v>12</v>
      </c>
      <c r="D84" s="15"/>
      <c r="E84" s="20"/>
      <c r="F84" s="12"/>
      <c r="G84" s="10" t="s">
        <v>12</v>
      </c>
      <c r="H84" s="23"/>
      <c r="I84" s="4"/>
      <c r="J84" s="6"/>
      <c r="L84" s="14"/>
    </row>
    <row r="86" ht="9.75" customHeight="1"/>
    <row r="87" spans="8:9" ht="12.75">
      <c r="H87" s="103" t="s">
        <v>65</v>
      </c>
      <c r="I87" s="104"/>
    </row>
    <row r="88" spans="8:9" ht="18.75" customHeight="1">
      <c r="H88" s="104"/>
      <c r="I88" s="104"/>
    </row>
  </sheetData>
  <sheetProtection/>
  <mergeCells count="4">
    <mergeCell ref="H87:I88"/>
    <mergeCell ref="H1:I1"/>
    <mergeCell ref="H28:I28"/>
    <mergeCell ref="H70:I70"/>
  </mergeCells>
  <printOptions/>
  <pageMargins left="0.5905511811023623" right="0.1968503937007874" top="0.984251968503937" bottom="0.7874015748031497" header="0.3937007874015748" footer="0.11811023622047245"/>
  <pageSetup fitToHeight="5" fitToWidth="1" horizontalDpi="600" verticalDpi="600" orientation="landscape" paperSize="9" scale="95" r:id="rId1"/>
  <headerFooter alignWithMargins="0">
    <oddHeader>&amp;Lprosinac 2019.&amp;C&amp;"Arial,Podebljano"&amp;14REBALANS PLANA NABAVE ZA 2019. GODINU</oddHeader>
  </headerFooter>
  <rowBreaks count="2" manualBreakCount="2">
    <brk id="27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Katarina Čavrag</cp:lastModifiedBy>
  <cp:lastPrinted>2019-12-09T13:33:54Z</cp:lastPrinted>
  <dcterms:created xsi:type="dcterms:W3CDTF">2012-05-08T09:57:41Z</dcterms:created>
  <dcterms:modified xsi:type="dcterms:W3CDTF">2020-03-09T09:29:02Z</dcterms:modified>
  <cp:category/>
  <cp:version/>
  <cp:contentType/>
  <cp:contentStatus/>
</cp:coreProperties>
</file>